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M1" sheetId="1" r:id="rId4"/>
    <sheet state="visible" name="OV1" sheetId="2" r:id="rId5"/>
    <sheet state="visible" name="CCA" sheetId="3" r:id="rId6"/>
    <sheet state="visible" name="CC1" sheetId="4" r:id="rId7"/>
    <sheet state="visible" name="CC2" sheetId="5" r:id="rId8"/>
    <sheet state="visible" name="CR1" sheetId="6" r:id="rId9"/>
    <sheet state="visible" name="CR2" sheetId="7" r:id="rId10"/>
    <sheet state="visible" name="MR1" sheetId="8" r:id="rId11"/>
    <sheet state="visible" name="OPD" sheetId="9" r:id="rId12"/>
  </sheets>
  <definedNames/>
  <calcPr/>
</workbook>
</file>

<file path=xl/sharedStrings.xml><?xml version="1.0" encoding="utf-8"?>
<sst xmlns="http://schemas.openxmlformats.org/spreadsheetml/2006/main" count="904" uniqueCount="420">
  <si>
    <t>Informações qualitativas sobre os requerimentos prudenciais [KM1]</t>
  </si>
  <si>
    <t>a</t>
  </si>
  <si>
    <t>b</t>
  </si>
  <si>
    <t>c</t>
  </si>
  <si>
    <t>d</t>
  </si>
  <si>
    <t>e</t>
  </si>
  <si>
    <t>Valores em R$</t>
  </si>
  <si>
    <t>Capital regulamentar - valores</t>
  </si>
  <si>
    <t>1</t>
  </si>
  <si>
    <t>Capital Principal</t>
  </si>
  <si>
    <t>2</t>
  </si>
  <si>
    <t>Nível I</t>
  </si>
  <si>
    <t>3</t>
  </si>
  <si>
    <t>Patrimônio de Referência (PR)</t>
  </si>
  <si>
    <t>3b</t>
  </si>
  <si>
    <t>Excesso dos recursos aplicados no ativo permanente</t>
  </si>
  <si>
    <t>-</t>
  </si>
  <si>
    <t>3c</t>
  </si>
  <si>
    <t>Destaque do PR</t>
  </si>
  <si>
    <t>Ativos ponderados pelo risco (RWA) - valores</t>
  </si>
  <si>
    <t>4</t>
  </si>
  <si>
    <t>RWA total</t>
  </si>
  <si>
    <t>Capital regulamentar como proporção do RWA</t>
  </si>
  <si>
    <t>5</t>
  </si>
  <si>
    <t>Índice de Capital Principal (ICP)</t>
  </si>
  <si>
    <t>6</t>
  </si>
  <si>
    <t>Índice de Nível 1 (%)</t>
  </si>
  <si>
    <t>7</t>
  </si>
  <si>
    <t>Índice de Basileia</t>
  </si>
  <si>
    <t>Adicional de Capital Principal (ACP) como proporção do RWA</t>
  </si>
  <si>
    <t>8</t>
  </si>
  <si>
    <t>Adicional de Conservação de Capital Principal - ACPConservação (%)</t>
  </si>
  <si>
    <t>9</t>
  </si>
  <si>
    <t>Adicional Contracíclico de Capital Principal - ACPContracíclico (%)</t>
  </si>
  <si>
    <t>10</t>
  </si>
  <si>
    <t>Adicional de Importância Sistêmica de Capital Principal - ACPSistêmico (%)</t>
  </si>
  <si>
    <t>11</t>
  </si>
  <si>
    <t>ACP total (%)</t>
  </si>
  <si>
    <t>12</t>
  </si>
  <si>
    <t>Margem excedente de Capital Principal (%)</t>
  </si>
  <si>
    <t>Razão de Alavancagem (RA)</t>
  </si>
  <si>
    <t>13</t>
  </si>
  <si>
    <t>Exposição total</t>
  </si>
  <si>
    <t>NA</t>
  </si>
  <si>
    <t>14</t>
  </si>
  <si>
    <t>RA (%)</t>
  </si>
  <si>
    <t>Indicador Liquidez de Curto Prazo (LCR)</t>
  </si>
  <si>
    <t>15</t>
  </si>
  <si>
    <t>Total de Ativos de Alta Liquidez (HQLA)</t>
  </si>
  <si>
    <t>16</t>
  </si>
  <si>
    <t>Total de saídas líquidas de caixa</t>
  </si>
  <si>
    <t>17</t>
  </si>
  <si>
    <t>LCR (%)</t>
  </si>
  <si>
    <t>Indicador de Liquidez de Longo Prazo (NSFR)</t>
  </si>
  <si>
    <t>18</t>
  </si>
  <si>
    <t>Recursos estáveis disponíveis (ASF)</t>
  </si>
  <si>
    <t>19</t>
  </si>
  <si>
    <t>Recursos estáveis requeridos (RSF)</t>
  </si>
  <si>
    <t>20</t>
  </si>
  <si>
    <t>NSFR (%)</t>
  </si>
  <si>
    <t>Comentários</t>
  </si>
  <si>
    <t>Visão geral dos ativos ponderados pelo risco (RWA)</t>
  </si>
  <si>
    <t>RWA</t>
  </si>
  <si>
    <t>Requerimento 
mínimo de PR</t>
  </si>
  <si>
    <t xml:space="preserve">Risco de Crédito em sentido estrito </t>
  </si>
  <si>
    <t>Do qual: apurado por meio da abordagem padronizada</t>
  </si>
  <si>
    <t>Do qual: apurado por meio da abordagem IRB básica</t>
  </si>
  <si>
    <t>Do qual: apurado por meio da abordagem IRB avançada</t>
  </si>
  <si>
    <t xml:space="preserve">Risco de crédito de contraparte (CCR) </t>
  </si>
  <si>
    <t>Do qual: apurado mediante uso da abordagem SA-CCR</t>
  </si>
  <si>
    <t>7a</t>
  </si>
  <si>
    <t xml:space="preserve">Do qual: apurado mediante uso da abordagem CEM </t>
  </si>
  <si>
    <t>Do qual: outros</t>
  </si>
  <si>
    <t xml:space="preserve">Cotas de fundos não consolidados - ativos subjacentes identificados </t>
  </si>
  <si>
    <t xml:space="preserve">Cotas de fundos não consolidados - ativos subjacentes inferidos conforme regulamento do fundo </t>
  </si>
  <si>
    <t xml:space="preserve">Cotas de fundos não consolidados - ativos subjacentes não identificados </t>
  </si>
  <si>
    <t>Exposições de securitização contabilizadas na carteira bancária</t>
  </si>
  <si>
    <t xml:space="preserve">Risco de mercado </t>
  </si>
  <si>
    <t>21</t>
  </si>
  <si>
    <t xml:space="preserve">Do qual: requerimento calculado mediante abordagem padronizada (RWAMPAD) </t>
  </si>
  <si>
    <t>22</t>
  </si>
  <si>
    <t xml:space="preserve">Do qual: requerimento calculado mediante modelo interno (RWAMINT) </t>
  </si>
  <si>
    <t>24</t>
  </si>
  <si>
    <t xml:space="preserve">Risco operacional </t>
  </si>
  <si>
    <t>I</t>
  </si>
  <si>
    <t>Risco de Pagamentos (RWASP)</t>
  </si>
  <si>
    <t>25</t>
  </si>
  <si>
    <t xml:space="preserve">Valores referentes às exposições não deduzidas no cálculo do PR </t>
  </si>
  <si>
    <t>29</t>
  </si>
  <si>
    <t>Total (1+6+12+13+14+16+20+24+I+25)</t>
  </si>
  <si>
    <t>Nota: Variação da parcela de Risco Operacional (RWAopad) em decorrência da publicação da IN nº 638, de Junho de 2025.</t>
  </si>
  <si>
    <t>Principais características dos instrumentos que compõem o Patrimônio de Referência (PR)</t>
  </si>
  <si>
    <t>Jun-25</t>
  </si>
  <si>
    <t>f</t>
  </si>
  <si>
    <t>g</t>
  </si>
  <si>
    <t>Informação quantitativa/qualitativa</t>
  </si>
  <si>
    <t>Emissor</t>
  </si>
  <si>
    <t>NU FINANCEIRA S.A. – SOCIEDADE DE CRÉDITO, FINANCIAMENTO E INVESTIMENTO</t>
  </si>
  <si>
    <t>Identificador único</t>
  </si>
  <si>
    <t>BRNUFNLFI021</t>
  </si>
  <si>
    <t>BRNUFNLFI039</t>
  </si>
  <si>
    <t>BRNUFNLFI0Z3</t>
  </si>
  <si>
    <t>BRNUFNLFI2P0</t>
  </si>
  <si>
    <t>BRNUFNLFI2O3</t>
  </si>
  <si>
    <t>BRNUFNLFI3X2</t>
  </si>
  <si>
    <t>BRNUFNLFI3W4</t>
  </si>
  <si>
    <t>Lei aplicável ao instrumento</t>
  </si>
  <si>
    <t>Lei nº 12.249, de 11 de junho de 2010 |Resolução nº 4.123, de 23 de agosto de 2012, do Conselho Monetário Nacional | Resolução nº 4.192, de 1º de março de 2013, do CMN | Lei nº 6.385, de 7 de dezembro de 1976 | Instrução CVM nº 476, de 16 de janeiro de 2009</t>
  </si>
  <si>
    <t>Classificação do instrumento como componente do PR durante o tratamento temporário de que trata o art. 28 da Resolução nº 4.192, de 2013.</t>
  </si>
  <si>
    <t>Classificação do instrumento como componente do PR após o tratamento temporário de que trata a linha anterior</t>
  </si>
  <si>
    <t>Nível II</t>
  </si>
  <si>
    <t>Escopo da elegibilidade do instrumento</t>
  </si>
  <si>
    <t>Conglomerado</t>
  </si>
  <si>
    <t>Tipo de instrumento</t>
  </si>
  <si>
    <t>Letra Financeira</t>
  </si>
  <si>
    <t>Valor reconhecido no PR</t>
  </si>
  <si>
    <t>Valor de face do instrumento</t>
  </si>
  <si>
    <t>Classificação contábil</t>
  </si>
  <si>
    <t>Passivo – custo amortizado</t>
  </si>
  <si>
    <t>Data original de emissão</t>
  </si>
  <si>
    <t>17/06/2022</t>
  </si>
  <si>
    <t>31/10/2022</t>
  </si>
  <si>
    <t>25/09/2023</t>
  </si>
  <si>
    <t>Perpétuo ou com vencimento</t>
  </si>
  <si>
    <t>Com vencimento</t>
  </si>
  <si>
    <t>Perpétuo</t>
  </si>
  <si>
    <t>Data original de vencimento</t>
  </si>
  <si>
    <t>17/06/2032</t>
  </si>
  <si>
    <t>Opção de resgate ou recompra</t>
  </si>
  <si>
    <t>Sim</t>
  </si>
  <si>
    <t>(1) Data de resgate ou de recompra 
(2) Datas de resgate ou de recompra condicionadas 
(3) Valor de resgate ou de recompra</t>
  </si>
  <si>
    <t>17/06/2027</t>
  </si>
  <si>
    <t>Datas de resgate ou de recompra subsequentes, se aplicável</t>
  </si>
  <si>
    <t>Resgate ou recompra pode ocorrer a partir de 17/06/2027</t>
  </si>
  <si>
    <t>Resgate ou recompra pode ocorrer a partir de 01/01/2028</t>
  </si>
  <si>
    <t>Resgate ou recompra pode ocorrer a partir de 06/10/2028</t>
  </si>
  <si>
    <t>Resgate ou recompra pode ocorrer a partir de 05/04/2029</t>
  </si>
  <si>
    <t>Resgate ou recompra pode ocorrer a partir de 09/07/2029</t>
  </si>
  <si>
    <t>Remuneração/Dividendos</t>
  </si>
  <si>
    <t>Remuneração ou dividendos fixos ou variáveis</t>
  </si>
  <si>
    <t>Fixo</t>
  </si>
  <si>
    <t>Variáveis</t>
  </si>
  <si>
    <t>Taxa de remuneração e índice referenciado</t>
  </si>
  <si>
    <t>16,0%</t>
  </si>
  <si>
    <t>17,32%</t>
  </si>
  <si>
    <t>CDI + 4.62%</t>
  </si>
  <si>
    <t>CDI + 2.98%</t>
  </si>
  <si>
    <t>CDI + 2.15%</t>
  </si>
  <si>
    <t>CDI + 2.87%</t>
  </si>
  <si>
    <t>CDI + 2.44%</t>
  </si>
  <si>
    <t>Possibilidade de suspensão de pagamento de dividendos</t>
  </si>
  <si>
    <t>Não</t>
  </si>
  <si>
    <t>Completa discricionariedade, discricionariedade parcial ou mandatória</t>
  </si>
  <si>
    <t>Mandatório</t>
  </si>
  <si>
    <t>Existência de cláusulas que alterem prazos ou condições de remuneração pactuados ou outro incentivo para resgate</t>
  </si>
  <si>
    <t>Cumulativo ou não cumulativo</t>
  </si>
  <si>
    <t>23</t>
  </si>
  <si>
    <t>Conversível ou não conversível</t>
  </si>
  <si>
    <t>Conversível</t>
  </si>
  <si>
    <t>Se conversível, em quais situações</t>
  </si>
  <si>
    <t>Serão conversíveis nas situações previstas no art. 18, inciso X, da Resolução BCB 199, de 11/03/2022.</t>
  </si>
  <si>
    <t>Serão conversíveis nas situações previstas no art. 13, inciso XV, da Resolução BCB 199, de 11/03/2022.</t>
  </si>
  <si>
    <t>Se conversível, totalmente ou parcialmente</t>
  </si>
  <si>
    <t>Totalmente</t>
  </si>
  <si>
    <t>26</t>
  </si>
  <si>
    <t>Se conversível, taxa de conversão</t>
  </si>
  <si>
    <t>Razão entre o volume financeiro da emissão e o preço de conversão</t>
  </si>
  <si>
    <t>27</t>
  </si>
  <si>
    <t>Se conversível, conversão obrigatória ou opcional</t>
  </si>
  <si>
    <t>Conversão obrigatória</t>
  </si>
  <si>
    <t>28</t>
  </si>
  <si>
    <t>Se conversível, especificar para qual tipo de instrumento</t>
  </si>
  <si>
    <t>Se conversível, especificar o emissor do instrumento para o qual pode ser convertido</t>
  </si>
  <si>
    <t>30</t>
  </si>
  <si>
    <t>Características para a extinção do instrumento</t>
  </si>
  <si>
    <t>31</t>
  </si>
  <si>
    <t>Se extinguível, em quais situações</t>
  </si>
  <si>
    <t>Serão extintas nas situações previstas no art. 18, inciso X, da Resolução BCB 199, de 11/03/2022.</t>
  </si>
  <si>
    <t>Serão extintas nas situações previstas no art. 13, inciso XV, da Resolução BCB 199, de 11/03/2022.</t>
  </si>
  <si>
    <t>32</t>
  </si>
  <si>
    <t>Se extinguível, totalmente ou parcialmente</t>
  </si>
  <si>
    <t>33</t>
  </si>
  <si>
    <t>Se extinguível, permanentemente ou temporariamente</t>
  </si>
  <si>
    <t>Permanente</t>
  </si>
  <si>
    <t>34a</t>
  </si>
  <si>
    <t>Tipo de subordinação</t>
  </si>
  <si>
    <t>Contratual</t>
  </si>
  <si>
    <t>35</t>
  </si>
  <si>
    <t>Posição na hierarquia de subordinação em caso de liquidação</t>
  </si>
  <si>
    <t>Subordinado ao pagamento dos demais passivos do Emissor na hipótese de dissolução do Emissor, com exceção do pagamento de passivos que compõem o “Capital Principal” e o “Capital Complementar”, tal como definidos na Resolução CMN 4.192.</t>
  </si>
  <si>
    <t>Subordinado ao pagamento dos demais passivos do Emissor na hipótese de dissolução do Emissor, com exceção do pagamento de passivos que compõem o “Capital Principal”, tal como definidos na Resolução CMN 4.955.</t>
  </si>
  <si>
    <t>36</t>
  </si>
  <si>
    <t>Possui características que não serão aceitas após o tratamento temporário de que trata o art. 28 da Resolução nº 4.192, de 2013</t>
  </si>
  <si>
    <t>37</t>
  </si>
  <si>
    <t>Se sim, especificar as características de que trata a linha anterior</t>
  </si>
  <si>
    <t>Composição do Patrimônio de Referência - PR [CC1]</t>
  </si>
  <si>
    <t>Jun-2025</t>
  </si>
  <si>
    <t>Valor</t>
  </si>
  <si>
    <t>Referência no
balanço do
conglomerado</t>
  </si>
  <si>
    <t>Capital Principal: instrumentos e reservas</t>
  </si>
  <si>
    <t>Instrumentos elegíveis ao Capital Principal</t>
  </si>
  <si>
    <t>(a)</t>
  </si>
  <si>
    <t>Reservas de lucros</t>
  </si>
  <si>
    <t>(b) + (d)</t>
  </si>
  <si>
    <t>Outras receitas e outras reservas</t>
  </si>
  <si>
    <t>(c)</t>
  </si>
  <si>
    <t>Participação de não controladores nos instrumentos emitidos por subsidiárias do conglomerado prudencial e elegíveis ao seu Capital Principal</t>
  </si>
  <si>
    <t>Capital Principal antes dos ajustes prudenciais</t>
  </si>
  <si>
    <t>(f) - (e)</t>
  </si>
  <si>
    <t>Capital Principal: ajustes prudenciais</t>
  </si>
  <si>
    <t>Ajustes prudenciais relativos a apreçamentos de instrumentos financeiros (PVA)</t>
  </si>
  <si>
    <t>Ágios pagos na aquisição de investimentos com fundamento em expectativa de rentabilidade futura</t>
  </si>
  <si>
    <t>Ativos intangíveis</t>
  </si>
  <si>
    <t>Créditos tributários decorrentes de prejuízos fiscais e de base negativa de Contribuição Social sobre o Lucro Líquido e os originados dessa contribuição relativos a períodos de apuração encerrados até 31 de dezembro de 1998</t>
  </si>
  <si>
    <t>Ajustes relativos ao valor de mercado dos instrumentos financeiros derivativos utilizados para hedge de fluxo de caixa de itens protegidos cujos ajustes de marcação a mercado não são registrados contabilmente</t>
  </si>
  <si>
    <t>Ativos atuariais relacionados a fundos de pensão de benefício definido</t>
  </si>
  <si>
    <t>Ações ou outros instrumentos de emissão própria autorizados a compor o Capital Principal da instituição ou conglomerado, adquiridos diretamente, indiretamente ou de forma sintética</t>
  </si>
  <si>
    <t>Valor total das deduções relativas às aquisições recíprocas de Capital Principal</t>
  </si>
  <si>
    <t>Valor total das deduções relativas às participações líquidas não significativas em Capital Principal de instituições autorizadas a funcionar pelo Banco Central do Brasil e de instituições financeiras no exterior não consolidadas e em capital social de empresas assemelhadas a instituições financeiras não consolidadas, sociedades seguradoras, resseguradoras, de capitalização e entidades abertas de previdência complementar</t>
  </si>
  <si>
    <t>Valor total das deduções relativas às participações líquidas significativas em Capital Principal de instituições autorizadas a funcionar pelo Banco Central do Brasil e de instituições financeiras no exterior não consolidadas e em capital social de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</si>
  <si>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Valor total das deduções relativas aos créditos tributários decorrentes de diferenças temporárias que dependam de geração de lucros ou receitas tributáveis futuras para sua realização, que exceda 10% do Capital Principal da própria instituição ou conglomerado, desconsiderando deduções específicas</t>
  </si>
  <si>
    <t>Valor que excede, de forma agregada, 15% do Capital Principal da própria instituição ou conglomerado</t>
  </si>
  <si>
    <t>do qual: oriundo de participações líquidas significativas em Capital Principal de instituições autorizadas a funcionar pelo Banco Central do Brasil e de instituições financeiras no exterior não consolidadas e em capital social de empresas assemelhadas a instituições financeiras não consolidadas, de sociedades seguradoras, resseguradoras, de capitalização e de entidades abertas de previdência complementar</t>
  </si>
  <si>
    <t>do qual: oriundo de créditos tributários decorrentes de diferenças temporárias que dependam de geração de lucros ou receitas tributáveis futuras para sua realização</t>
  </si>
  <si>
    <t>Ajustes regulatórios nacionais</t>
  </si>
  <si>
    <t>26.a</t>
  </si>
  <si>
    <t>Ativos permanentes diferidos</t>
  </si>
  <si>
    <t>26.b</t>
  </si>
  <si>
    <t>Investimentos em dependências, instituições financeiras controladas no exterior ou entidades não financeiras que componham o conglomerado, em relação às quais o Banco Central do Brasil não tenha acesso a informações, dados e documentos</t>
  </si>
  <si>
    <t>26.d</t>
  </si>
  <si>
    <t>Aumento de capital social não autorizado</t>
  </si>
  <si>
    <t>26.e</t>
  </si>
  <si>
    <t>Excedente do valor ajustado de Capital Principal</t>
  </si>
  <si>
    <t>26.f</t>
  </si>
  <si>
    <t>Depósito para suprir deficiência de capital</t>
  </si>
  <si>
    <t>26.g</t>
  </si>
  <si>
    <t>Montante dos ativos intangíveis constituídos antes da entrada em vigor da Resolução nº 4.192, de 2013</t>
  </si>
  <si>
    <t>26.h</t>
  </si>
  <si>
    <t>Excesso dos recursos aplicados no Ativo Permanente</t>
  </si>
  <si>
    <t>26.i</t>
  </si>
  <si>
    <t>Destaque do PR, conforme Resolução nº 4.589, de 29 de junho de 2017</t>
  </si>
  <si>
    <t>26.j</t>
  </si>
  <si>
    <t>Outras diferenças residuais relativas à metodologia de apuração do Capital Principal para fins regulatórios</t>
  </si>
  <si>
    <t>Dedução aplicada ao Capital Principal decorrente de insuficiência de Capital Complementar e de Nível II para cobrir as respectivas deduções nesses componentes</t>
  </si>
  <si>
    <t>Total de deduções regulatórias ao Capital Principal</t>
  </si>
  <si>
    <t>Capital Complementar: instrumentos</t>
  </si>
  <si>
    <t>Instrumentos elegíveis ao Capital Complementar</t>
  </si>
  <si>
    <t>dos quais: classificados como capital social conforme as regras contábeis</t>
  </si>
  <si>
    <t>dos quais: classificados como passivo conforme as regras contábeis</t>
  </si>
  <si>
    <t>34</t>
  </si>
  <si>
    <t>Participação de não controladores nos instrumentos emitidos por subsidiárias da instituição ou conglomerado e elegíveis ao seu Capital Complementar</t>
  </si>
  <si>
    <t>Capital Complementar antes das deduções regulatórias</t>
  </si>
  <si>
    <t>Capital Complementar: deduções regulatórias</t>
  </si>
  <si>
    <t>Ações ou outros instrumentos de emissão própria autorizados a compor o Capital Complementar da instituição ou conglomerado, adquiridos diretamente, indiretamente ou de forma sintética</t>
  </si>
  <si>
    <t>38</t>
  </si>
  <si>
    <t>Valor total das deduções relativas às aquisições recíprocas de Capital Complementar</t>
  </si>
  <si>
    <t>39</t>
  </si>
  <si>
    <t>Valor total das deduções relativas aos investimentos líquidos não significativos em Capital Complementar de instituições autorizadas a funcionar pelo Banco Central do Brasil e de instituições financeiras no exterior não consolidadas</t>
  </si>
  <si>
    <t>40</t>
  </si>
  <si>
    <t>Valor total das deduções relativas aos investimentos líquidos significativos em Capital Complementar de instituições autorizadas a funcionar pelo Banco Central do Brasil e de instituições financeiras no exterior não consolidadas</t>
  </si>
  <si>
    <t>41</t>
  </si>
  <si>
    <t>41.b</t>
  </si>
  <si>
    <t>Participação de não controladores no Capital Complementar</t>
  </si>
  <si>
    <t>41.c</t>
  </si>
  <si>
    <t>Outras diferenças residuais relativas à metodologia de apuração do Capital Complementar para fins regulatórios</t>
  </si>
  <si>
    <t>42</t>
  </si>
  <si>
    <t>Dedução aplicada ao Capital Complementar decorrente de insuficiência de Nível II para cobrir a dedução nesse componente</t>
  </si>
  <si>
    <t>43</t>
  </si>
  <si>
    <t>Total de deduções regulatórias ao Capital Complementar</t>
  </si>
  <si>
    <t>44</t>
  </si>
  <si>
    <t>Capital Complementar</t>
  </si>
  <si>
    <t>45</t>
  </si>
  <si>
    <t>Nível II: instrumentos</t>
  </si>
  <si>
    <t>46</t>
  </si>
  <si>
    <t>Instrumentos elegíveis ao Nível II</t>
  </si>
  <si>
    <t>48</t>
  </si>
  <si>
    <t>Participação de não controladores nos instrumentos emitidos por subsidiárias do conglomerado e elegíveis ao seu Nível II</t>
  </si>
  <si>
    <t>51</t>
  </si>
  <si>
    <t>Nível II antes das deduções regulatórias</t>
  </si>
  <si>
    <t>Nível II: deduções regulatórias</t>
  </si>
  <si>
    <t>52</t>
  </si>
  <si>
    <t>Ações ou outros instrumentos de emissão própria, autorizados a compor o Nível II da instituição ou conglomerado, adquiridos diretamente, indiretamente ou de forma sintética</t>
  </si>
  <si>
    <t>53</t>
  </si>
  <si>
    <t>Valor total das deduções relativas às aquisições recíprocas de Nível II</t>
  </si>
  <si>
    <t>54</t>
  </si>
  <si>
    <t>Valor total das deduções relativas aos investimentos líquidos não significativos em instrumentos de Nível II e em instrumentos reconhecidos como TLAC emitidos por instituições autorizadas a funcionar pelo Banco Central do Brasil ou por instituições financeiras no exterior não consolidadas</t>
  </si>
  <si>
    <t>55</t>
  </si>
  <si>
    <t>Valor total das deduções relativas aos investimentos líquidos significativos em instrumentos de Nível II e em instrumentos reconhecidos como TLAC emitidos por instituições autorizadas a funcionar pelo Banco Central do  Brasil ou por instituições financeiras no exterior não consolidadas</t>
  </si>
  <si>
    <t>56</t>
  </si>
  <si>
    <t>56.b</t>
  </si>
  <si>
    <t>Participação de não controladores no Nível II</t>
  </si>
  <si>
    <t>56.c</t>
  </si>
  <si>
    <t>Outras diferenças residuais relativas à metodologia de apuração do Nível II para fins regulatórios</t>
  </si>
  <si>
    <t>57</t>
  </si>
  <si>
    <t>Total de deduções regulatórias ao Nível II</t>
  </si>
  <si>
    <t>58</t>
  </si>
  <si>
    <t>59</t>
  </si>
  <si>
    <t>Patrimônio de Referência</t>
  </si>
  <si>
    <t>60</t>
  </si>
  <si>
    <t>Total de ativos ponderados pelo risco (RWA)</t>
  </si>
  <si>
    <t>Índices de Basileia e Adicional de Capital Principal</t>
  </si>
  <si>
    <t>61</t>
  </si>
  <si>
    <t>62</t>
  </si>
  <si>
    <t>Índice de Nível I (IN1)</t>
  </si>
  <si>
    <t>63</t>
  </si>
  <si>
    <t>Índice de Basileia (IB)</t>
  </si>
  <si>
    <t>64</t>
  </si>
  <si>
    <t>Percentual do adicional de Capital Principal (em relação ao RWA)</t>
  </si>
  <si>
    <t>65</t>
  </si>
  <si>
    <t>do qual: adicional para conservação de capital - ACPConservação</t>
  </si>
  <si>
    <t>66</t>
  </si>
  <si>
    <t>do qual: adicional contracíclico - ACPContracíclico</t>
  </si>
  <si>
    <t>67</t>
  </si>
  <si>
    <t>do qual: Adicional de Importância Sistêmica de Capital Principal - ACPSistêmico</t>
  </si>
  <si>
    <t>68</t>
  </si>
  <si>
    <t>Capital Principal excedente ao montante utilizado para cumprimento dos requerimentos de capital, como proporção do RWA (%)</t>
  </si>
  <si>
    <t>Valores abaixo do limite de dedução antes da aplicação de fator de ponderação de risco</t>
  </si>
  <si>
    <t>72</t>
  </si>
  <si>
    <t>Valor total, sujeito à ponderação de risco, das participações não significativas em Capital Principal de instituições autorizadas a funcionar pelo Banco Central do Brasil e de instituições financeiras no exterior não consolidas e em capital social de empresas assemelhadas a instituições financeiras não consolidadas, sociedades seguradoras, resseguradoras, de capitalização e entidades abertas de previdência complementar, bem como dos investimentos não significativos em Capital Complementar, em instrumentos de Nível II e em instrumentos reconhecidos como TLAC emitidos por instituições financeiras autorizadas a funcionar pelo Banco Central do Brasil ou por instituições financeiras no exterior não consolidadas</t>
  </si>
  <si>
    <t>73</t>
  </si>
  <si>
    <t>Valor total, sujeito à ponderação de risco, das participações significativas em Capital Principal de instituições autorizadas a funcionar pelo Banco Central do Brasil e de instituições financeiras no exterior não consolidas e em capital social de empresas assemelhadas a instituições financeiras não consolidadas, sociedades seguradoras, resseguradoras, de capitalização e entidades abertas de previdência complementar</t>
  </si>
  <si>
    <t>75</t>
  </si>
  <si>
    <t>Valor total, sujeito à ponderação de risco, de créditos tributários decorrentes de diferenças temporárias que dependam de geração de lucros ou receitas tributáveis futuras para sua realização, não deduzidos do Capital Principal</t>
  </si>
  <si>
    <t>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</si>
  <si>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</si>
  <si>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</si>
  <si>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Referência no balanço do conglomerado</t>
  </si>
  <si>
    <t>Ativo</t>
  </si>
  <si>
    <t>Caixa e equivalentes a caixa</t>
  </si>
  <si>
    <t>Aplicações interfinanceiras de liquidez</t>
  </si>
  <si>
    <t>Instrumentos financeiros</t>
  </si>
  <si>
    <t>Operações de crédito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</si>
  <si>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</si>
  <si>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</si>
  <si>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</si>
  <si>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</si>
  <si>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 xml:space="preserve">    Ágio baseado em expectativa de rentabilidade futura</t>
  </si>
  <si>
    <t xml:space="preserve">    Participação em instituições financeiras</t>
  </si>
  <si>
    <t xml:space="preserve">    Outros</t>
  </si>
  <si>
    <t>Imobilizado de uso</t>
  </si>
  <si>
    <t>Intangível</t>
  </si>
  <si>
    <t>Depreciações e amortizações</t>
  </si>
  <si>
    <t>Provisões para redução ao valor recuperável de ativos</t>
  </si>
  <si>
    <t>Outros créditos</t>
  </si>
  <si>
    <t>Total de ativos</t>
  </si>
  <si>
    <t>Passivo</t>
  </si>
  <si>
    <t>Depósitos e demais instrumentos financeiros</t>
  </si>
  <si>
    <t>Provisões</t>
  </si>
  <si>
    <t>Obrigações fiscais diferidas</t>
  </si>
  <si>
    <t>Outras obrigações</t>
  </si>
  <si>
    <t>Total de passivos</t>
  </si>
  <si>
    <t>Patrimônio líquido</t>
  </si>
  <si>
    <t xml:space="preserve">Capital social </t>
  </si>
  <si>
    <t xml:space="preserve">    do qual: montante elegível para Capital Principal</t>
  </si>
  <si>
    <t xml:space="preserve">    do qual: montante elegível para Capital Complementar</t>
  </si>
  <si>
    <t>Reserva de lucros</t>
  </si>
  <si>
    <t>(b)</t>
  </si>
  <si>
    <t>Outros resultados abrangentes</t>
  </si>
  <si>
    <t>Lucros ou prejuízos acumulados</t>
  </si>
  <si>
    <t>(d)</t>
  </si>
  <si>
    <t>Ações em tesouraria</t>
  </si>
  <si>
    <t>Participação de Não Controladores</t>
  </si>
  <si>
    <t>(e)</t>
  </si>
  <si>
    <t>Patrimônio líquido total</t>
  </si>
  <si>
    <t>(f)</t>
  </si>
  <si>
    <t>Qualidade creditícia das exposições [CR1]</t>
  </si>
  <si>
    <t>Valor bruto</t>
  </si>
  <si>
    <t>Provisões, adiantamentos e rendas a apropriar</t>
  </si>
  <si>
    <t>Provisões, adiantamentos e rendas a apropriar
Dos quais:
RWACPAD</t>
  </si>
  <si>
    <t>Provisões, adiantamentos e rendas a apropriar
Dos quais:
RWACIRB</t>
  </si>
  <si>
    <t>Valor líquido
(a+b-c)</t>
  </si>
  <si>
    <t>Valores em R$ mil</t>
  </si>
  <si>
    <t>Exposições
caracterizadas como
ativos
problemáticos</t>
  </si>
  <si>
    <t>Exposições não caracterizadas como ativos problemáticos</t>
  </si>
  <si>
    <t xml:space="preserve">Concessão de crédito </t>
  </si>
  <si>
    <t xml:space="preserve">Títulos de dívida </t>
  </si>
  <si>
    <t>2a</t>
  </si>
  <si>
    <t xml:space="preserve">dos quais: títulos soberanos nacionais </t>
  </si>
  <si>
    <t>2b</t>
  </si>
  <si>
    <t xml:space="preserve">dos quais: outros títulos </t>
  </si>
  <si>
    <t xml:space="preserve">Operações não contabilizadas no balanço patrimonial </t>
  </si>
  <si>
    <t>Total (1+2+3)</t>
  </si>
  <si>
    <t>Mudanças no estoque de ativos problemáticos [CR2]</t>
  </si>
  <si>
    <t>Valor das exposições classificadas como ativos problemáticos ao final do período anterior</t>
  </si>
  <si>
    <t>Valor das exposições que passaram a ser classificadas como ativos problemáticos no período corrente</t>
  </si>
  <si>
    <t>Valor das exposições que deixaram de ser caracterizadas como ativos problemáticos no período corrente</t>
  </si>
  <si>
    <t xml:space="preserve">Valor da baixa contábil por prejuízo </t>
  </si>
  <si>
    <t>Outros ajustes</t>
  </si>
  <si>
    <t>Valor das exposições classificadas como ativos problemáticos no final do período corrente (1+2+3+4+5)</t>
  </si>
  <si>
    <t>Abordagem padronizada - fatores de risco associados ao risco de mercado [MR1]</t>
  </si>
  <si>
    <r>
      <rPr>
        <rFont val="Arial"/>
        <color rgb="FFFFFFFF"/>
        <sz val="9.0"/>
      </rPr>
      <t>RWA</t>
    </r>
    <r>
      <rPr>
        <rFont val="Arial"/>
        <color rgb="FFFFFFFF"/>
        <sz val="6.0"/>
      </rPr>
      <t>MPAD</t>
    </r>
  </si>
  <si>
    <t xml:space="preserve">Taxas de juros </t>
  </si>
  <si>
    <t>1a</t>
  </si>
  <si>
    <r>
      <rPr>
        <rFont val="Arial"/>
        <color rgb="FF434343"/>
      </rPr>
      <t xml:space="preserve">    Taxas de juros prefixada denominadas em Real (RWA</t>
    </r>
    <r>
      <rPr>
        <rFont val="Arial"/>
        <color rgb="FF434343"/>
        <sz val="6.0"/>
      </rPr>
      <t>JUR1</t>
    </r>
    <r>
      <rPr>
        <rFont val="Arial"/>
        <color rgb="FF434343"/>
      </rPr>
      <t>)</t>
    </r>
  </si>
  <si>
    <t>1b</t>
  </si>
  <si>
    <r>
      <rPr>
        <rFont val="Arial"/>
        <color rgb="FF434343"/>
      </rPr>
      <t xml:space="preserve">    Taxas dos cupons de moeda estrangeira (RWA</t>
    </r>
    <r>
      <rPr>
        <rFont val="Arial"/>
        <color rgb="FF434343"/>
        <sz val="6.0"/>
      </rPr>
      <t>JUR2</t>
    </r>
    <r>
      <rPr>
        <rFont val="Arial"/>
        <color rgb="FF434343"/>
      </rPr>
      <t xml:space="preserve">) </t>
    </r>
  </si>
  <si>
    <t>1c</t>
  </si>
  <si>
    <r>
      <rPr>
        <rFont val="Arial"/>
        <color rgb="FF434343"/>
      </rPr>
      <t xml:space="preserve">    Taxas dos cupons de índices de preço (RWA</t>
    </r>
    <r>
      <rPr>
        <rFont val="Arial"/>
        <color rgb="FF434343"/>
        <sz val="6.0"/>
      </rPr>
      <t>JUR3</t>
    </r>
    <r>
      <rPr>
        <rFont val="Arial"/>
        <color rgb="FF434343"/>
      </rPr>
      <t xml:space="preserve">) </t>
    </r>
  </si>
  <si>
    <t>1d</t>
  </si>
  <si>
    <r>
      <rPr>
        <rFont val="Arial"/>
        <color rgb="FF434343"/>
      </rPr>
      <t xml:space="preserve">    Taxas dos cupons de taxas de juros (RWA</t>
    </r>
    <r>
      <rPr>
        <rFont val="Arial"/>
        <color rgb="FF434343"/>
        <sz val="6.0"/>
      </rPr>
      <t>JUR4</t>
    </r>
    <r>
      <rPr>
        <rFont val="Arial"/>
        <color rgb="FF434343"/>
      </rPr>
      <t xml:space="preserve">) </t>
    </r>
  </si>
  <si>
    <r>
      <rPr>
        <rFont val="Arial"/>
        <color rgb="FF434343"/>
      </rPr>
      <t>Preços de ações (RWA</t>
    </r>
    <r>
      <rPr>
        <rFont val="Arial"/>
        <color rgb="FF434343"/>
        <sz val="6.0"/>
      </rPr>
      <t>ACS</t>
    </r>
    <r>
      <rPr>
        <rFont val="Arial"/>
        <color rgb="FF434343"/>
      </rPr>
      <t xml:space="preserve">) </t>
    </r>
  </si>
  <si>
    <r>
      <rPr>
        <rFont val="Arial"/>
        <color rgb="FF434343"/>
      </rPr>
      <t>Taxas de câmbio (RWA</t>
    </r>
    <r>
      <rPr>
        <rFont val="Arial"/>
        <color rgb="FF434343"/>
        <sz val="6.0"/>
      </rPr>
      <t>CAM</t>
    </r>
    <r>
      <rPr>
        <rFont val="Arial"/>
        <color rgb="FF434343"/>
      </rPr>
      <t xml:space="preserve">) </t>
    </r>
  </si>
  <si>
    <r>
      <rPr>
        <rFont val="Arial"/>
        <color rgb="FF434343"/>
      </rPr>
      <t>Preços de mercadorias (commodities) (RWA</t>
    </r>
    <r>
      <rPr>
        <rFont val="Arial"/>
        <color rgb="FF434343"/>
        <sz val="6.0"/>
      </rPr>
      <t>COM</t>
    </r>
    <r>
      <rPr>
        <rFont val="Arial"/>
        <color rgb="FF434343"/>
      </rPr>
      <t xml:space="preserve">) </t>
    </r>
  </si>
  <si>
    <r>
      <rPr>
        <rFont val="Arial"/>
        <color rgb="FF434343"/>
      </rPr>
      <t>RWA</t>
    </r>
    <r>
      <rPr>
        <rFont val="Arial"/>
        <color rgb="FF434343"/>
        <sz val="6.0"/>
      </rPr>
      <t>DRC</t>
    </r>
  </si>
  <si>
    <r>
      <rPr>
        <rFont val="Arial"/>
        <color rgb="FF434343"/>
      </rPr>
      <t>RWA</t>
    </r>
    <r>
      <rPr>
        <rFont val="Arial"/>
        <color rgb="FF434343"/>
        <sz val="6.0"/>
      </rPr>
      <t>CVA</t>
    </r>
  </si>
  <si>
    <t>Total</t>
  </si>
  <si>
    <t>Informações quantitativas sobre a exposição associada a instrumentos financeiros derivativos</t>
  </si>
  <si>
    <t>Derivativos: Carteira de Negociação e Carteira Bancária</t>
  </si>
  <si>
    <t>Em R$ milhões</t>
  </si>
  <si>
    <t>Com contraparte central</t>
  </si>
  <si>
    <t>Sem contraparte central</t>
  </si>
  <si>
    <t>Brasil</t>
  </si>
  <si>
    <t>Exterior</t>
  </si>
  <si>
    <t>Fatores de Risco</t>
  </si>
  <si>
    <t>Comprada</t>
  </si>
  <si>
    <t>Vendida</t>
  </si>
  <si>
    <t>Taxas de Juros</t>
  </si>
  <si>
    <t>Taxas de Câmbio</t>
  </si>
  <si>
    <t>Ações</t>
  </si>
  <si>
    <t>Commodities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</si>
</sst>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mmm&quot;-&quot;yy"/>
    <numFmt numFmtId="165" formatCode="#,##0.00;(#,##0.00)"/>
    <numFmt numFmtId="166" formatCode="#,##0;(#,##0)"/>
    <numFmt numFmtId="167" formatCode="mmm-d"/>
    <numFmt numFmtId="168" formatCode="m/d/yyyy"/>
    <numFmt numFmtId="169" formatCode="mm/dd/yy"/>
    <numFmt numFmtId="170" formatCode="_-* #,##0_-;\-* #,##0_-;_-* &quot;-&quot;??_-;_-@"/>
  </numFmts>
  <fonts count="26">
    <font>
      <sz val="10.0"/>
      <color rgb="FF000000"/>
      <name val="Arial"/>
      <scheme val="minor"/>
    </font>
    <font>
      <sz val="12.0"/>
      <color theme="1"/>
      <name val="Arial"/>
    </font>
    <font>
      <sz val="9.0"/>
      <color theme="0"/>
      <name val="Arial"/>
    </font>
    <font>
      <sz val="10.0"/>
      <color theme="0"/>
      <name val="Arial"/>
    </font>
    <font>
      <sz val="10.0"/>
      <color rgb="FFFFFFFF"/>
      <name val="Arial"/>
    </font>
    <font>
      <sz val="9.0"/>
      <color rgb="FFFFFFFF"/>
      <name val="Arial"/>
    </font>
    <font>
      <color theme="1"/>
      <name val="Arial"/>
    </font>
    <font>
      <b/>
      <color rgb="FFFFFFFF"/>
      <name val="Arial"/>
      <scheme val="minor"/>
    </font>
    <font>
      <b/>
      <color rgb="FF9900FF"/>
      <name val="Arial"/>
    </font>
    <font>
      <b/>
      <color rgb="FF4C0677"/>
      <name val="Arial"/>
    </font>
    <font>
      <color theme="1"/>
      <name val="Arial"/>
      <scheme val="minor"/>
    </font>
    <font>
      <color rgb="FF434343"/>
      <name val="Arial"/>
    </font>
    <font>
      <b/>
      <color rgb="FF434343"/>
      <name val="Arial"/>
      <scheme val="minor"/>
    </font>
    <font>
      <sz val="9.0"/>
      <color rgb="FF434343"/>
      <name val="Arial"/>
    </font>
    <font/>
    <font>
      <sz val="9.0"/>
      <color rgb="FF434343"/>
      <name val="Arial"/>
      <scheme val="minor"/>
    </font>
    <font>
      <b/>
      <color theme="0"/>
      <name val="Arial"/>
    </font>
    <font>
      <b/>
      <color rgb="FFFFFFFF"/>
      <name val="Arial"/>
    </font>
    <font>
      <sz val="10.0"/>
      <color rgb="FF434343"/>
      <name val="Arial"/>
    </font>
    <font>
      <b/>
      <sz val="10.0"/>
      <color rgb="FFFFFFFF"/>
      <name val="Arial"/>
    </font>
    <font>
      <b/>
      <color rgb="FF434343"/>
      <name val="Arial"/>
    </font>
    <font>
      <color theme="0"/>
      <name val="Arial"/>
    </font>
    <font>
      <sz val="9.0"/>
      <color rgb="FFFFFFFF"/>
      <name val="Arial"/>
      <scheme val="minor"/>
    </font>
    <font>
      <color rgb="FF434343"/>
      <name val="Arial"/>
      <scheme val="minor"/>
    </font>
    <font>
      <sz val="10.0"/>
      <color rgb="FF000000"/>
      <name val="Arial"/>
    </font>
    <font>
      <b/>
      <sz val="10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4C0677"/>
        <bgColor rgb="FF4C0677"/>
      </patternFill>
    </fill>
    <fill>
      <patternFill patternType="solid">
        <fgColor rgb="FFB7B7B7"/>
        <bgColor rgb="FFB7B7B7"/>
      </patternFill>
    </fill>
    <fill>
      <patternFill patternType="solid">
        <fgColor rgb="FF351C75"/>
        <bgColor rgb="FF351C75"/>
      </patternFill>
    </fill>
  </fills>
  <borders count="21">
    <border/>
    <border>
      <top style="thin">
        <color rgb="FF999999"/>
      </top>
    </border>
    <border>
      <bottom style="thin">
        <color rgb="FFFFFFFF"/>
      </bottom>
    </border>
    <border>
      <top style="thin">
        <color rgb="FF666666"/>
      </top>
    </border>
    <border>
      <bottom style="hair">
        <color rgb="FF999999"/>
      </bottom>
    </border>
    <border>
      <right style="thin">
        <color rgb="FFB7B7B7"/>
      </right>
      <bottom style="hair">
        <color rgb="FF999999"/>
      </bottom>
    </border>
    <border>
      <left style="thin">
        <color rgb="FFB7B7B7"/>
      </left>
      <right style="thin">
        <color rgb="FFB7B7B7"/>
      </right>
      <bottom style="hair">
        <color rgb="FF999999"/>
      </bottom>
    </border>
    <border>
      <left style="thin">
        <color rgb="FFB7B7B7"/>
      </left>
      <bottom style="hair">
        <color rgb="FF999999"/>
      </bottom>
    </border>
    <border>
      <top style="hair">
        <color rgb="FF999999"/>
      </top>
      <bottom style="hair">
        <color rgb="FF999999"/>
      </bottom>
    </border>
    <border>
      <right style="thin">
        <color rgb="FFB7B7B7"/>
      </right>
      <top style="hair">
        <color rgb="FF999999"/>
      </top>
      <bottom style="hair">
        <color rgb="FF999999"/>
      </bottom>
    </border>
    <border>
      <left style="thin">
        <color rgb="FFB7B7B7"/>
      </left>
      <right style="thin">
        <color rgb="FFB7B7B7"/>
      </right>
      <top style="hair">
        <color rgb="FF999999"/>
      </top>
      <bottom style="hair">
        <color rgb="FF999999"/>
      </bottom>
    </border>
    <border>
      <left style="thin">
        <color rgb="FFB7B7B7"/>
      </left>
      <top style="hair">
        <color rgb="FF999999"/>
      </top>
      <bottom style="hair">
        <color rgb="FF999999"/>
      </bottom>
    </border>
    <border>
      <top style="hair">
        <color rgb="FF999999"/>
      </top>
    </border>
    <border>
      <right style="thin">
        <color rgb="FFB7B7B7"/>
      </right>
      <top style="hair">
        <color rgb="FF999999"/>
      </top>
    </border>
    <border>
      <top style="thin">
        <color rgb="FFFFFFFF"/>
      </top>
    </border>
    <border>
      <top style="thin">
        <color rgb="FF7030A0"/>
      </top>
    </border>
    <border>
      <right style="thin">
        <color rgb="FF7030A0"/>
      </right>
      <top style="thin">
        <color rgb="FF7030A0"/>
      </top>
    </border>
    <border>
      <right style="thin">
        <color rgb="FF7030A0"/>
      </right>
    </border>
    <border>
      <bottom style="thin">
        <color rgb="FF7030A0"/>
      </bottom>
    </border>
    <border>
      <right style="thin">
        <color rgb="FF7030A0"/>
      </right>
      <bottom style="thin">
        <color rgb="FF7030A0"/>
      </bottom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164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center" readingOrder="0" shrinkToFit="0" vertical="center" wrapText="1"/>
    </xf>
    <xf borderId="0" fillId="0" fontId="2" numFmtId="49" xfId="0" applyAlignment="1" applyFont="1" applyNumberFormat="1">
      <alignment horizontal="center" readingOrder="0" shrinkToFit="0" vertical="center" wrapText="0"/>
    </xf>
    <xf borderId="0" fillId="0" fontId="2" numFmtId="49" xfId="0" applyAlignment="1" applyFont="1" applyNumberFormat="1">
      <alignment horizontal="center" readingOrder="0" shrinkToFit="0" vertical="center" wrapText="1"/>
    </xf>
    <xf borderId="0" fillId="2" fontId="1" numFmtId="49" xfId="0" applyAlignment="1" applyFill="1" applyFont="1" applyNumberFormat="1">
      <alignment horizontal="center" readingOrder="0" shrinkToFit="0" vertical="center" wrapText="1"/>
    </xf>
    <xf borderId="0" fillId="2" fontId="2" numFmtId="49" xfId="0" applyAlignment="1" applyFont="1" applyNumberFormat="1">
      <alignment horizontal="center" readingOrder="0" shrinkToFit="0" vertical="center" wrapText="0"/>
    </xf>
    <xf borderId="0" fillId="2" fontId="2" numFmtId="49" xfId="0" applyAlignment="1" applyFont="1" applyNumberFormat="1">
      <alignment horizontal="center" readingOrder="0" shrinkToFit="0" vertical="center" wrapText="1"/>
    </xf>
    <xf borderId="0" fillId="0" fontId="3" numFmtId="49" xfId="0" applyAlignment="1" applyFont="1" applyNumberFormat="1">
      <alignment horizontal="left" readingOrder="0" shrinkToFit="0" vertical="center" wrapText="0"/>
    </xf>
    <xf borderId="0" fillId="2" fontId="3" numFmtId="49" xfId="0" applyAlignment="1" applyFont="1" applyNumberFormat="1">
      <alignment horizontal="left" readingOrder="0" shrinkToFit="0" vertical="center" wrapText="0"/>
    </xf>
    <xf borderId="0" fillId="2" fontId="4" numFmtId="49" xfId="0" applyAlignment="1" applyFont="1" applyNumberFormat="1">
      <alignment horizontal="left" readingOrder="0" shrinkToFit="0" vertical="center" wrapText="0"/>
    </xf>
    <xf borderId="0" fillId="0" fontId="2" numFmtId="49" xfId="0" applyAlignment="1" applyFont="1" applyNumberFormat="1">
      <alignment horizontal="left" readingOrder="0" shrinkToFit="0" vertical="center" wrapText="0"/>
    </xf>
    <xf borderId="0" fillId="2" fontId="2" numFmtId="49" xfId="0" applyAlignment="1" applyFont="1" applyNumberFormat="1">
      <alignment horizontal="left" readingOrder="0" shrinkToFit="0" vertical="center" wrapText="0"/>
    </xf>
    <xf borderId="0" fillId="2" fontId="5" numFmtId="49" xfId="0" applyAlignment="1" applyFont="1" applyNumberFormat="1">
      <alignment horizontal="left" readingOrder="0" shrinkToFit="0" vertical="bottom" wrapText="0"/>
    </xf>
    <xf borderId="0" fillId="2" fontId="6" numFmtId="49" xfId="0" applyAlignment="1" applyFont="1" applyNumberFormat="1">
      <alignment readingOrder="0" shrinkToFit="0" wrapText="1"/>
    </xf>
    <xf borderId="0" fillId="2" fontId="7" numFmtId="164" xfId="0" applyAlignment="1" applyFont="1" applyNumberFormat="1">
      <alignment horizontal="center" readingOrder="0" shrinkToFit="0" vertical="center" wrapText="1"/>
    </xf>
    <xf borderId="0" fillId="0" fontId="8" numFmtId="49" xfId="0" applyAlignment="1" applyFont="1" applyNumberFormat="1">
      <alignment horizontal="left" readingOrder="0"/>
    </xf>
    <xf borderId="0" fillId="0" fontId="9" numFmtId="49" xfId="0" applyAlignment="1" applyFont="1" applyNumberFormat="1">
      <alignment horizontal="left" readingOrder="0"/>
    </xf>
    <xf borderId="0" fillId="0" fontId="6" numFmtId="49" xfId="0" applyAlignment="1" applyFont="1" applyNumberFormat="1">
      <alignment readingOrder="0" shrinkToFit="0" wrapText="1"/>
    </xf>
    <xf borderId="0" fillId="0" fontId="6" numFmtId="165" xfId="0" applyAlignment="1" applyFont="1" applyNumberFormat="1">
      <alignment horizontal="left" readingOrder="0" vertical="center"/>
    </xf>
    <xf borderId="0" fillId="0" fontId="10" numFmtId="165" xfId="0" applyAlignment="1" applyFont="1" applyNumberFormat="1">
      <alignment horizontal="left" readingOrder="0" shrinkToFit="0" vertical="center" wrapText="1"/>
    </xf>
    <xf borderId="0" fillId="0" fontId="11" numFmtId="49" xfId="0" applyAlignment="1" applyFont="1" applyNumberFormat="1">
      <alignment horizontal="center" readingOrder="0" shrinkToFit="0" wrapText="1"/>
    </xf>
    <xf borderId="0" fillId="0" fontId="11" numFmtId="49" xfId="0" applyAlignment="1" applyFont="1" applyNumberFormat="1">
      <alignment readingOrder="0" shrinkToFit="0" wrapText="1"/>
    </xf>
    <xf borderId="0" fillId="0" fontId="11" numFmtId="166" xfId="0" applyAlignment="1" applyFont="1" applyNumberFormat="1">
      <alignment horizontal="right" readingOrder="0" vertical="center"/>
    </xf>
    <xf borderId="0" fillId="0" fontId="11" numFmtId="166" xfId="0" applyAlignment="1" applyFont="1" applyNumberFormat="1">
      <alignment horizontal="right"/>
    </xf>
    <xf borderId="0" fillId="0" fontId="11" numFmtId="166" xfId="0" applyAlignment="1" applyFont="1" applyNumberFormat="1">
      <alignment horizontal="right" shrinkToFit="0" wrapText="1"/>
    </xf>
    <xf borderId="0" fillId="0" fontId="6" numFmtId="166" xfId="0" applyAlignment="1" applyFont="1" applyNumberFormat="1">
      <alignment horizontal="right" readingOrder="0"/>
    </xf>
    <xf borderId="1" fillId="0" fontId="9" numFmtId="49" xfId="0" applyAlignment="1" applyBorder="1" applyFont="1" applyNumberFormat="1">
      <alignment horizontal="left" readingOrder="0"/>
    </xf>
    <xf borderId="1" fillId="0" fontId="6" numFmtId="49" xfId="0" applyAlignment="1" applyBorder="1" applyFont="1" applyNumberFormat="1">
      <alignment readingOrder="0" shrinkToFit="0" wrapText="1"/>
    </xf>
    <xf borderId="1" fillId="0" fontId="6" numFmtId="166" xfId="0" applyAlignment="1" applyBorder="1" applyFont="1" applyNumberFormat="1">
      <alignment horizontal="right" readingOrder="0" vertical="center"/>
    </xf>
    <xf borderId="1" fillId="0" fontId="6" numFmtId="166" xfId="0" applyBorder="1" applyFont="1" applyNumberFormat="1"/>
    <xf borderId="0" fillId="0" fontId="11" numFmtId="10" xfId="0" applyAlignment="1" applyFont="1" applyNumberFormat="1">
      <alignment horizontal="right" readingOrder="0" vertical="center"/>
    </xf>
    <xf borderId="0" fillId="0" fontId="11" numFmtId="10" xfId="0" applyAlignment="1" applyFont="1" applyNumberFormat="1">
      <alignment horizontal="right"/>
    </xf>
    <xf borderId="0" fillId="0" fontId="11" numFmtId="10" xfId="0" applyAlignment="1" applyFont="1" applyNumberFormat="1">
      <alignment horizontal="right" shrinkToFit="0" wrapText="1"/>
    </xf>
    <xf borderId="0" fillId="0" fontId="11" numFmtId="49" xfId="0" applyAlignment="1" applyFont="1" applyNumberFormat="1">
      <alignment readingOrder="0" vertical="bottom"/>
    </xf>
    <xf borderId="0" fillId="0" fontId="11" numFmtId="0" xfId="0" applyAlignment="1" applyFont="1">
      <alignment horizontal="right" readingOrder="0" vertical="center"/>
    </xf>
    <xf borderId="0" fillId="0" fontId="10" numFmtId="49" xfId="0" applyAlignment="1" applyFont="1" applyNumberFormat="1">
      <alignment horizontal="center" shrinkToFit="0" vertical="center" wrapText="1"/>
    </xf>
    <xf borderId="0" fillId="0" fontId="10" numFmtId="49" xfId="0" applyAlignment="1" applyFont="1" applyNumberFormat="1">
      <alignment shrinkToFit="0" vertical="center" wrapText="1"/>
    </xf>
    <xf borderId="0" fillId="0" fontId="12" numFmtId="49" xfId="0" applyAlignment="1" applyFont="1" applyNumberFormat="1">
      <alignment horizontal="left" readingOrder="0" shrinkToFit="0" vertical="center" wrapText="0"/>
    </xf>
    <xf borderId="0" fillId="0" fontId="6" numFmtId="49" xfId="0" applyFont="1" applyNumberFormat="1"/>
    <xf borderId="1" fillId="0" fontId="13" numFmtId="49" xfId="0" applyAlignment="1" applyBorder="1" applyFont="1" applyNumberFormat="1">
      <alignment readingOrder="0" shrinkToFit="0" vertical="bottom" wrapText="1"/>
    </xf>
    <xf borderId="1" fillId="0" fontId="14" numFmtId="0" xfId="0" applyBorder="1" applyFont="1"/>
    <xf borderId="1" fillId="0" fontId="6" numFmtId="0" xfId="0" applyAlignment="1" applyBorder="1" applyFont="1">
      <alignment vertical="bottom"/>
    </xf>
    <xf borderId="0" fillId="0" fontId="15" numFmtId="49" xfId="0" applyAlignment="1" applyFont="1" applyNumberFormat="1">
      <alignment horizontal="center" shrinkToFit="0" vertical="center" wrapText="1"/>
    </xf>
    <xf borderId="0" fillId="0" fontId="15" numFmtId="49" xfId="0" applyAlignment="1" applyFont="1" applyNumberFormat="1">
      <alignment shrinkToFit="0" vertical="center" wrapText="1"/>
    </xf>
    <xf borderId="0" fillId="0" fontId="15" numFmtId="0" xfId="0" applyFont="1"/>
    <xf borderId="2" fillId="2" fontId="2" numFmtId="49" xfId="0" applyAlignment="1" applyBorder="1" applyFont="1" applyNumberFormat="1">
      <alignment horizontal="center" readingOrder="0" shrinkToFit="0" vertical="center" wrapText="0"/>
    </xf>
    <xf borderId="2" fillId="0" fontId="14" numFmtId="0" xfId="0" applyBorder="1" applyFont="1"/>
    <xf borderId="0" fillId="2" fontId="5" numFmtId="49" xfId="0" applyAlignment="1" applyFont="1" applyNumberFormat="1">
      <alignment horizontal="center" readingOrder="0" shrinkToFit="0" vertical="center" wrapText="1"/>
    </xf>
    <xf borderId="0" fillId="2" fontId="16" numFmtId="164" xfId="0" applyAlignment="1" applyFont="1" applyNumberFormat="1">
      <alignment horizontal="center" readingOrder="0"/>
    </xf>
    <xf borderId="0" fillId="2" fontId="17" numFmtId="164" xfId="0" applyAlignment="1" applyFont="1" applyNumberFormat="1">
      <alignment horizontal="center" readingOrder="0"/>
    </xf>
    <xf borderId="0" fillId="0" fontId="11" numFmtId="49" xfId="0" applyAlignment="1" applyFont="1" applyNumberFormat="1">
      <alignment shrinkToFit="0" vertical="bottom" wrapText="1"/>
    </xf>
    <xf borderId="0" fillId="0" fontId="11" numFmtId="166" xfId="0" applyFont="1" applyNumberFormat="1"/>
    <xf borderId="0" fillId="0" fontId="11" numFmtId="166" xfId="0" applyAlignment="1" applyFont="1" applyNumberFormat="1">
      <alignment horizontal="right" readingOrder="0" vertical="bottom"/>
    </xf>
    <xf borderId="0" fillId="0" fontId="11" numFmtId="166" xfId="0" applyAlignment="1" applyFont="1" applyNumberFormat="1">
      <alignment horizontal="right" vertical="bottom"/>
    </xf>
    <xf borderId="0" fillId="0" fontId="11" numFmtId="49" xfId="0" applyFont="1" applyNumberFormat="1"/>
    <xf borderId="0" fillId="0" fontId="11" numFmtId="166" xfId="0" applyAlignment="1" applyFont="1" applyNumberFormat="1">
      <alignment vertical="bottom"/>
    </xf>
    <xf borderId="3" fillId="0" fontId="11" numFmtId="49" xfId="0" applyAlignment="1" applyBorder="1" applyFont="1" applyNumberFormat="1">
      <alignment shrinkToFit="0" vertical="bottom" wrapText="1"/>
    </xf>
    <xf borderId="3" fillId="0" fontId="9" numFmtId="166" xfId="0" applyBorder="1" applyFont="1" applyNumberFormat="1"/>
    <xf borderId="3" fillId="0" fontId="9" numFmtId="166" xfId="0" applyAlignment="1" applyBorder="1" applyFont="1" applyNumberFormat="1">
      <alignment horizontal="right" readingOrder="0" vertical="bottom"/>
    </xf>
    <xf borderId="0" fillId="0" fontId="10" numFmtId="166" xfId="0" applyAlignment="1" applyFont="1" applyNumberFormat="1">
      <alignment horizontal="left" readingOrder="0" shrinkToFit="0" vertical="top" wrapText="0"/>
    </xf>
    <xf borderId="0" fillId="0" fontId="10" numFmtId="166" xfId="0" applyAlignment="1" applyFont="1" applyNumberFormat="1">
      <alignment readingOrder="0" shrinkToFit="0" vertical="top" wrapText="1"/>
    </xf>
    <xf borderId="0" fillId="0" fontId="10" numFmtId="166" xfId="0" applyAlignment="1" applyFont="1" applyNumberFormat="1">
      <alignment readingOrder="0" shrinkToFit="0" vertical="center" wrapText="1"/>
    </xf>
    <xf borderId="1" fillId="0" fontId="18" numFmtId="49" xfId="0" applyAlignment="1" applyBorder="1" applyFont="1" applyNumberFormat="1">
      <alignment horizontal="left" readingOrder="0" shrinkToFit="0" vertical="center" wrapText="1"/>
    </xf>
    <xf borderId="0" fillId="0" fontId="10" numFmtId="49" xfId="0" applyAlignment="1" applyFont="1" applyNumberFormat="1">
      <alignment readingOrder="0" shrinkToFit="0" vertical="center" wrapText="0"/>
    </xf>
    <xf borderId="0" fillId="0" fontId="10" numFmtId="49" xfId="0" applyAlignment="1" applyFont="1" applyNumberFormat="1">
      <alignment horizontal="left" shrinkToFit="0" vertical="top" wrapText="0"/>
    </xf>
    <xf borderId="0" fillId="0" fontId="10" numFmtId="49" xfId="0" applyAlignment="1" applyFont="1" applyNumberFormat="1">
      <alignment shrinkToFit="0" vertical="top" wrapText="1"/>
    </xf>
    <xf borderId="0" fillId="2" fontId="2" numFmtId="167" xfId="0" applyAlignment="1" applyFont="1" applyNumberFormat="1">
      <alignment horizontal="left" readingOrder="0" shrinkToFit="0" vertical="center" wrapText="0"/>
    </xf>
    <xf borderId="0" fillId="2" fontId="19" numFmtId="49" xfId="0" applyAlignment="1" applyFont="1" applyNumberFormat="1">
      <alignment horizontal="center" readingOrder="0" shrinkToFit="0" vertical="center" wrapText="0"/>
    </xf>
    <xf borderId="0" fillId="2" fontId="5" numFmtId="49" xfId="0" applyAlignment="1" applyFont="1" applyNumberFormat="1">
      <alignment horizontal="center" readingOrder="0" shrinkToFit="0" vertical="center" wrapText="0"/>
    </xf>
    <xf borderId="0" fillId="2" fontId="2" numFmtId="167" xfId="0" applyAlignment="1" applyFont="1" applyNumberFormat="1">
      <alignment horizontal="center" readingOrder="0" vertical="center"/>
    </xf>
    <xf borderId="0" fillId="2" fontId="5" numFmtId="0" xfId="0" applyAlignment="1" applyFont="1">
      <alignment horizontal="center" readingOrder="0" vertical="center"/>
    </xf>
    <xf borderId="0" fillId="0" fontId="6" numFmtId="49" xfId="0" applyAlignment="1" applyFont="1" applyNumberFormat="1">
      <alignment shrinkToFit="0" wrapText="1"/>
    </xf>
    <xf quotePrefix="1" borderId="4" fillId="0" fontId="18" numFmtId="49" xfId="0" applyAlignment="1" applyBorder="1" applyFont="1" applyNumberFormat="1">
      <alignment shrinkToFit="0" vertical="center" wrapText="1"/>
    </xf>
    <xf borderId="5" fillId="0" fontId="18" numFmtId="49" xfId="0" applyAlignment="1" applyBorder="1" applyFont="1" applyNumberFormat="1">
      <alignment shrinkToFit="0" vertical="center" wrapText="1"/>
    </xf>
    <xf borderId="6" fillId="0" fontId="18" numFmtId="0" xfId="0" applyAlignment="1" applyBorder="1" applyFont="1">
      <alignment readingOrder="0" shrinkToFit="0" vertical="center" wrapText="1"/>
    </xf>
    <xf borderId="7" fillId="0" fontId="18" numFmtId="0" xfId="0" applyAlignment="1" applyBorder="1" applyFont="1">
      <alignment readingOrder="0" shrinkToFit="0" vertical="center" wrapText="1"/>
    </xf>
    <xf quotePrefix="1" borderId="8" fillId="0" fontId="18" numFmtId="49" xfId="0" applyAlignment="1" applyBorder="1" applyFont="1" applyNumberFormat="1">
      <alignment shrinkToFit="0" vertical="center" wrapText="1"/>
    </xf>
    <xf borderId="9" fillId="0" fontId="18" numFmtId="49" xfId="0" applyAlignment="1" applyBorder="1" applyFont="1" applyNumberFormat="1">
      <alignment shrinkToFit="0" vertical="center" wrapText="1"/>
    </xf>
    <xf borderId="10" fillId="0" fontId="18" numFmtId="0" xfId="0" applyAlignment="1" applyBorder="1" applyFont="1">
      <alignment readingOrder="0" shrinkToFit="0" vertical="center" wrapText="1"/>
    </xf>
    <xf borderId="11" fillId="0" fontId="18" numFmtId="0" xfId="0" applyAlignment="1" applyBorder="1" applyFont="1">
      <alignment readingOrder="0" shrinkToFit="0" vertical="center" wrapText="1"/>
    </xf>
    <xf borderId="10" fillId="0" fontId="18" numFmtId="3" xfId="0" applyAlignment="1" applyBorder="1" applyFont="1" applyNumberFormat="1">
      <alignment horizontal="left" readingOrder="0" shrinkToFit="0" vertical="center" wrapText="1"/>
    </xf>
    <xf borderId="11" fillId="0" fontId="18" numFmtId="3" xfId="0" applyAlignment="1" applyBorder="1" applyFont="1" applyNumberFormat="1">
      <alignment horizontal="left" readingOrder="0" shrinkToFit="0" vertical="center" wrapText="1"/>
    </xf>
    <xf borderId="11" fillId="0" fontId="18" numFmtId="168" xfId="0" applyAlignment="1" applyBorder="1" applyFont="1" applyNumberFormat="1">
      <alignment readingOrder="0" shrinkToFit="0" vertical="center" wrapText="1"/>
    </xf>
    <xf borderId="9" fillId="0" fontId="18" numFmtId="49" xfId="0" applyAlignment="1" applyBorder="1" applyFont="1" applyNumberFormat="1">
      <alignment readingOrder="0" shrinkToFit="0" vertical="center" wrapText="1"/>
    </xf>
    <xf borderId="11" fillId="0" fontId="18" numFmtId="169" xfId="0" applyAlignment="1" applyBorder="1" applyFont="1" applyNumberFormat="1">
      <alignment horizontal="left" readingOrder="0" shrinkToFit="0" vertical="center" wrapText="1"/>
    </xf>
    <xf borderId="8" fillId="0" fontId="18" numFmtId="49" xfId="0" applyAlignment="1" applyBorder="1" applyFont="1" applyNumberFormat="1">
      <alignment vertical="center"/>
    </xf>
    <xf borderId="8" fillId="0" fontId="18" numFmtId="49" xfId="0" applyAlignment="1" applyBorder="1" applyFont="1" applyNumberFormat="1">
      <alignment shrinkToFit="0" vertical="center" wrapText="1"/>
    </xf>
    <xf quotePrefix="1" borderId="12" fillId="0" fontId="18" numFmtId="49" xfId="0" applyAlignment="1" applyBorder="1" applyFont="1" applyNumberFormat="1">
      <alignment shrinkToFit="0" vertical="center" wrapText="1"/>
    </xf>
    <xf borderId="13" fillId="0" fontId="18" numFmtId="49" xfId="0" applyAlignment="1" applyBorder="1" applyFont="1" applyNumberFormat="1">
      <alignment shrinkToFit="0" vertical="center" wrapText="1"/>
    </xf>
    <xf borderId="2" fillId="2" fontId="19" numFmtId="49" xfId="0" applyAlignment="1" applyBorder="1" applyFont="1" applyNumberFormat="1">
      <alignment horizontal="center" readingOrder="0" shrinkToFit="0" vertical="center" wrapText="0"/>
    </xf>
    <xf borderId="0" fillId="0" fontId="6" numFmtId="165" xfId="0" applyAlignment="1" applyFont="1" applyNumberFormat="1">
      <alignment horizontal="right"/>
    </xf>
    <xf borderId="0" fillId="0" fontId="6" numFmtId="4" xfId="0" applyAlignment="1" applyFont="1" applyNumberFormat="1">
      <alignment horizontal="right"/>
    </xf>
    <xf quotePrefix="1" borderId="0" fillId="0" fontId="11" numFmtId="49" xfId="0" applyAlignment="1" applyFont="1" applyNumberFormat="1">
      <alignment shrinkToFit="0" vertical="center" wrapText="1"/>
    </xf>
    <xf borderId="0" fillId="0" fontId="11" numFmtId="49" xfId="0" applyAlignment="1" applyFont="1" applyNumberFormat="1">
      <alignment shrinkToFit="0" vertical="center" wrapText="1"/>
    </xf>
    <xf borderId="0" fillId="0" fontId="11" numFmtId="166" xfId="0" applyAlignment="1" applyFont="1" applyNumberFormat="1">
      <alignment horizontal="center" readingOrder="0" vertical="center"/>
    </xf>
    <xf borderId="0" fillId="0" fontId="20" numFmtId="49" xfId="0" applyAlignment="1" applyFont="1" applyNumberFormat="1">
      <alignment shrinkToFit="0" vertical="center" wrapText="1"/>
    </xf>
    <xf borderId="3" fillId="0" fontId="9" numFmtId="49" xfId="0" applyAlignment="1" applyBorder="1" applyFont="1" applyNumberFormat="1">
      <alignment horizontal="left" readingOrder="0"/>
    </xf>
    <xf borderId="3" fillId="0" fontId="6" numFmtId="49" xfId="0" applyAlignment="1" applyBorder="1" applyFont="1" applyNumberFormat="1">
      <alignment shrinkToFit="0" wrapText="1"/>
    </xf>
    <xf borderId="3" fillId="0" fontId="6" numFmtId="165" xfId="0" applyAlignment="1" applyBorder="1" applyFont="1" applyNumberFormat="1">
      <alignment horizontal="right"/>
    </xf>
    <xf borderId="3" fillId="0" fontId="6" numFmtId="4" xfId="0" applyAlignment="1" applyBorder="1" applyFont="1" applyNumberFormat="1">
      <alignment horizontal="center"/>
    </xf>
    <xf borderId="0" fillId="0" fontId="6" numFmtId="4" xfId="0" applyAlignment="1" applyFont="1" applyNumberFormat="1">
      <alignment horizontal="center"/>
    </xf>
    <xf borderId="0" fillId="0" fontId="11" numFmtId="166" xfId="0" applyAlignment="1" applyFont="1" applyNumberFormat="1">
      <alignment horizontal="left" readingOrder="0" vertical="center"/>
    </xf>
    <xf borderId="0" fillId="0" fontId="20" numFmtId="49" xfId="0" applyAlignment="1" applyFont="1" applyNumberFormat="1">
      <alignment vertical="center"/>
    </xf>
    <xf borderId="3" fillId="0" fontId="6" numFmtId="4" xfId="0" applyBorder="1" applyFont="1" applyNumberFormat="1"/>
    <xf borderId="0" fillId="0" fontId="6" numFmtId="4" xfId="0" applyFont="1" applyNumberFormat="1"/>
    <xf borderId="3" fillId="0" fontId="11" numFmtId="49" xfId="0" applyAlignment="1" applyBorder="1" applyFont="1" applyNumberFormat="1">
      <alignment shrinkToFit="0" wrapText="1"/>
    </xf>
    <xf borderId="3" fillId="0" fontId="11" numFmtId="10" xfId="0" applyAlignment="1" applyBorder="1" applyFont="1" applyNumberFormat="1">
      <alignment horizontal="right"/>
    </xf>
    <xf borderId="3" fillId="3" fontId="11" numFmtId="49" xfId="0" applyBorder="1" applyFill="1" applyFont="1" applyNumberFormat="1"/>
    <xf borderId="0" fillId="3" fontId="11" numFmtId="49" xfId="0" applyFont="1" applyNumberFormat="1"/>
    <xf borderId="0" fillId="3" fontId="11" numFmtId="49" xfId="0" applyAlignment="1" applyFont="1" applyNumberFormat="1">
      <alignment vertical="center"/>
    </xf>
    <xf borderId="0" fillId="0" fontId="18" numFmtId="49" xfId="0" applyAlignment="1" applyFont="1" applyNumberFormat="1">
      <alignment shrinkToFit="0" vertical="center" wrapText="1"/>
    </xf>
    <xf borderId="1" fillId="0" fontId="15" numFmtId="49" xfId="0" applyAlignment="1" applyBorder="1" applyFont="1" applyNumberFormat="1">
      <alignment readingOrder="0" shrinkToFit="0" vertical="center" wrapText="1"/>
    </xf>
    <xf borderId="0" fillId="2" fontId="21" numFmtId="49" xfId="0" applyAlignment="1" applyFont="1" applyNumberFormat="1">
      <alignment readingOrder="0" shrinkToFit="0" wrapText="0"/>
    </xf>
    <xf borderId="0" fillId="2" fontId="21" numFmtId="49" xfId="0" applyAlignment="1" applyFont="1" applyNumberFormat="1">
      <alignment readingOrder="0" shrinkToFit="0" wrapText="1"/>
    </xf>
    <xf borderId="0" fillId="2" fontId="5" numFmtId="0" xfId="0" applyAlignment="1" applyFont="1">
      <alignment horizontal="center" readingOrder="0" shrinkToFit="0" vertical="center" wrapText="1"/>
    </xf>
    <xf borderId="0" fillId="2" fontId="22" numFmtId="49" xfId="0" applyAlignment="1" applyFont="1" applyNumberFormat="1">
      <alignment horizontal="center" readingOrder="0" shrinkToFit="0" vertical="center" wrapText="1"/>
    </xf>
    <xf borderId="0" fillId="0" fontId="23" numFmtId="166" xfId="0" applyAlignment="1" applyFont="1" applyNumberFormat="1">
      <alignment horizontal="left" readingOrder="0" shrinkToFit="0" vertical="center" wrapText="1"/>
    </xf>
    <xf borderId="0" fillId="0" fontId="23" numFmtId="166" xfId="0" applyAlignment="1" applyFont="1" applyNumberFormat="1">
      <alignment horizontal="center" readingOrder="0" shrinkToFit="0" vertical="center" wrapText="1"/>
    </xf>
    <xf borderId="0" fillId="0" fontId="10" numFmtId="166" xfId="0" applyAlignment="1" applyFont="1" applyNumberFormat="1">
      <alignment horizontal="left" readingOrder="0" shrinkToFit="0" vertical="center" wrapText="1"/>
    </xf>
    <xf borderId="0" fillId="0" fontId="20" numFmtId="166" xfId="0" applyAlignment="1" applyFont="1" applyNumberFormat="1">
      <alignment horizontal="right" readingOrder="0" vertical="center"/>
    </xf>
    <xf borderId="1" fillId="0" fontId="11" numFmtId="49" xfId="0" applyAlignment="1" applyBorder="1" applyFont="1" applyNumberFormat="1">
      <alignment readingOrder="0" shrinkToFit="0" wrapText="1"/>
    </xf>
    <xf borderId="1" fillId="0" fontId="11" numFmtId="166" xfId="0" applyAlignment="1" applyBorder="1" applyFont="1" applyNumberFormat="1">
      <alignment horizontal="right" readingOrder="0" vertical="center"/>
    </xf>
    <xf borderId="1" fillId="0" fontId="23" numFmtId="166" xfId="0" applyAlignment="1" applyBorder="1" applyFont="1" applyNumberFormat="1">
      <alignment horizontal="left" readingOrder="0" shrinkToFit="0" vertical="center" wrapText="1"/>
    </xf>
    <xf quotePrefix="1" borderId="0" fillId="0" fontId="11" numFmtId="49" xfId="0" applyAlignment="1" applyFont="1" applyNumberFormat="1">
      <alignment horizontal="center" readingOrder="0" shrinkToFit="0" wrapText="1"/>
    </xf>
    <xf borderId="0" fillId="0" fontId="20" numFmtId="49" xfId="0" applyAlignment="1" applyFont="1" applyNumberFormat="1">
      <alignment readingOrder="0" shrinkToFit="0" wrapText="1"/>
    </xf>
    <xf borderId="14" fillId="2" fontId="5" numFmtId="49" xfId="0" applyAlignment="1" applyBorder="1" applyFont="1" applyNumberFormat="1">
      <alignment horizontal="center" readingOrder="0" shrinkToFit="0" vertical="center" wrapText="1"/>
    </xf>
    <xf borderId="14" fillId="0" fontId="14" numFmtId="0" xfId="0" applyBorder="1" applyFont="1"/>
    <xf borderId="0" fillId="0" fontId="11" numFmtId="3" xfId="0" applyAlignment="1" applyFont="1" applyNumberFormat="1">
      <alignment horizontal="right" readingOrder="0" vertical="center"/>
    </xf>
    <xf borderId="0" fillId="0" fontId="11" numFmtId="3" xfId="0" applyAlignment="1" applyFont="1" applyNumberFormat="1">
      <alignment horizontal="right" vertical="center"/>
    </xf>
    <xf borderId="0" fillId="0" fontId="11" numFmtId="3" xfId="0" applyAlignment="1" applyFont="1" applyNumberFormat="1">
      <alignment horizontal="right" readingOrder="0"/>
    </xf>
    <xf borderId="1" fillId="0" fontId="11" numFmtId="49" xfId="0" applyAlignment="1" applyBorder="1" applyFont="1" applyNumberFormat="1">
      <alignment horizontal="left" readingOrder="0"/>
    </xf>
    <xf borderId="1" fillId="0" fontId="20" numFmtId="49" xfId="0" applyAlignment="1" applyBorder="1" applyFont="1" applyNumberFormat="1">
      <alignment horizontal="left" readingOrder="0"/>
    </xf>
    <xf borderId="1" fillId="0" fontId="20" numFmtId="3" xfId="0" applyAlignment="1" applyBorder="1" applyFont="1" applyNumberFormat="1">
      <alignment horizontal="right" readingOrder="0" vertical="center"/>
    </xf>
    <xf borderId="1" fillId="0" fontId="20" numFmtId="166" xfId="0" applyAlignment="1" applyBorder="1" applyFont="1" applyNumberFormat="1">
      <alignment horizontal="right" readingOrder="0" vertical="center"/>
    </xf>
    <xf borderId="0" fillId="0" fontId="11" numFmtId="10" xfId="0" applyAlignment="1" applyFont="1" applyNumberFormat="1">
      <alignment horizontal="left" readingOrder="0" vertical="center"/>
    </xf>
    <xf borderId="0" fillId="0" fontId="10" numFmtId="3" xfId="0" applyAlignment="1" applyFont="1" applyNumberFormat="1">
      <alignment readingOrder="0"/>
    </xf>
    <xf borderId="0" fillId="0" fontId="10" numFmtId="4" xfId="0" applyAlignment="1" applyFont="1" applyNumberFormat="1">
      <alignment readingOrder="0" shrinkToFit="0" vertical="center" wrapText="1"/>
    </xf>
    <xf borderId="0" fillId="0" fontId="10" numFmtId="49" xfId="0" applyAlignment="1" applyFont="1" applyNumberFormat="1">
      <alignment readingOrder="0" shrinkToFit="0" vertical="center" wrapText="1"/>
    </xf>
    <xf borderId="0" fillId="0" fontId="10" numFmtId="4" xfId="0" applyAlignment="1" applyFont="1" applyNumberFormat="1">
      <alignment shrinkToFit="0" vertical="center" wrapText="1"/>
    </xf>
    <xf borderId="0" fillId="4" fontId="4" numFmtId="49" xfId="0" applyAlignment="1" applyFill="1" applyFont="1" applyNumberFormat="1">
      <alignment horizontal="left" readingOrder="0" shrinkToFit="0" vertical="center" wrapText="0"/>
    </xf>
    <xf borderId="0" fillId="2" fontId="16" numFmtId="167" xfId="0" applyAlignment="1" applyFont="1" applyNumberFormat="1">
      <alignment horizontal="center" readingOrder="0"/>
    </xf>
    <xf borderId="0" fillId="0" fontId="11" numFmtId="170" xfId="0" applyAlignment="1" applyFont="1" applyNumberFormat="1">
      <alignment horizontal="right" readingOrder="0" vertical="center"/>
    </xf>
    <xf borderId="0" fillId="0" fontId="11" numFmtId="165" xfId="0" applyAlignment="1" applyFont="1" applyNumberFormat="1">
      <alignment horizontal="right" readingOrder="0" vertical="center"/>
    </xf>
    <xf borderId="1" fillId="0" fontId="20" numFmtId="3" xfId="0" applyAlignment="1" applyBorder="1" applyFont="1" applyNumberFormat="1">
      <alignment horizontal="right" vertical="center"/>
    </xf>
    <xf borderId="0" fillId="0" fontId="20" numFmtId="166" xfId="0" applyAlignment="1" applyFont="1" applyNumberFormat="1">
      <alignment horizontal="center" readingOrder="0" vertical="center"/>
    </xf>
    <xf borderId="0" fillId="0" fontId="15" numFmtId="49" xfId="0" applyAlignment="1" applyFont="1" applyNumberFormat="1">
      <alignment horizontal="left" shrinkToFit="0" vertical="top" wrapText="0"/>
    </xf>
    <xf borderId="0" fillId="0" fontId="23" numFmtId="49" xfId="0" applyAlignment="1" applyFont="1" applyNumberFormat="1">
      <alignment readingOrder="0" shrinkToFit="0" vertical="center" wrapText="1"/>
    </xf>
    <xf borderId="1" fillId="0" fontId="15" numFmtId="49" xfId="0" applyAlignment="1" applyBorder="1" applyFont="1" applyNumberFormat="1">
      <alignment horizontal="left" readingOrder="0" shrinkToFit="0" vertical="center" wrapText="1"/>
    </xf>
    <xf borderId="1" fillId="0" fontId="15" numFmtId="49" xfId="0" applyAlignment="1" applyBorder="1" applyFont="1" applyNumberFormat="1">
      <alignment shrinkToFit="0" vertical="center" wrapText="1"/>
    </xf>
    <xf borderId="0" fillId="2" fontId="4" numFmtId="49" xfId="0" applyAlignment="1" applyFont="1" applyNumberFormat="1">
      <alignment horizontal="center" readingOrder="0" shrinkToFit="0" vertical="center" wrapText="0"/>
    </xf>
    <xf borderId="0" fillId="0" fontId="24" numFmtId="0" xfId="0" applyAlignment="1" applyFont="1">
      <alignment horizontal="center" shrinkToFit="0" wrapText="0"/>
    </xf>
    <xf borderId="15" fillId="0" fontId="25" numFmtId="0" xfId="0" applyAlignment="1" applyBorder="1" applyFont="1">
      <alignment horizontal="center" readingOrder="0" shrinkToFit="0" wrapText="0"/>
    </xf>
    <xf borderId="16" fillId="0" fontId="14" numFmtId="0" xfId="0" applyBorder="1" applyFont="1"/>
    <xf borderId="0" fillId="0" fontId="25" numFmtId="0" xfId="0" applyAlignment="1" applyFont="1">
      <alignment horizontal="center" readingOrder="0" shrinkToFit="0" wrapText="0"/>
    </xf>
    <xf borderId="17" fillId="0" fontId="14" numFmtId="0" xfId="0" applyBorder="1" applyFont="1"/>
    <xf borderId="0" fillId="0" fontId="24" numFmtId="0" xfId="0" applyAlignment="1" applyFont="1">
      <alignment horizontal="left" readingOrder="0" shrinkToFit="0" wrapText="0"/>
    </xf>
    <xf borderId="18" fillId="0" fontId="24" numFmtId="0" xfId="0" applyAlignment="1" applyBorder="1" applyFont="1">
      <alignment horizontal="left" readingOrder="0" shrinkToFit="0" wrapText="0"/>
    </xf>
    <xf borderId="18" fillId="0" fontId="24" numFmtId="0" xfId="0" applyAlignment="1" applyBorder="1" applyFont="1">
      <alignment horizontal="center" readingOrder="0" shrinkToFit="0" wrapText="0"/>
    </xf>
    <xf borderId="19" fillId="0" fontId="24" numFmtId="0" xfId="0" applyAlignment="1" applyBorder="1" applyFont="1">
      <alignment horizontal="center" readingOrder="0" shrinkToFit="0" wrapText="0"/>
    </xf>
    <xf borderId="0" fillId="0" fontId="24" numFmtId="0" xfId="0" applyAlignment="1" applyFont="1">
      <alignment horizontal="center" readingOrder="0" shrinkToFit="0" wrapText="0"/>
    </xf>
    <xf borderId="0" fillId="0" fontId="24" numFmtId="0" xfId="0" applyAlignment="1" applyFont="1">
      <alignment readingOrder="0" shrinkToFit="0" vertical="bottom" wrapText="0"/>
    </xf>
    <xf borderId="0" fillId="0" fontId="24" numFmtId="3" xfId="0" applyAlignment="1" applyFont="1" applyNumberFormat="1">
      <alignment horizontal="right" readingOrder="0" shrinkToFit="0" vertical="bottom" wrapText="0"/>
    </xf>
    <xf borderId="17" fillId="0" fontId="24" numFmtId="3" xfId="0" applyAlignment="1" applyBorder="1" applyFont="1" applyNumberFormat="1">
      <alignment horizontal="right" readingOrder="0" shrinkToFit="0" vertical="bottom" wrapText="0"/>
    </xf>
    <xf borderId="20" fillId="0" fontId="24" numFmtId="3" xfId="0" applyAlignment="1" applyBorder="1" applyFont="1" applyNumberForma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38100</xdr:colOff>
      <xdr:row>2</xdr:row>
      <xdr:rowOff>19050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38100</xdr:colOff>
      <xdr:row>2</xdr:row>
      <xdr:rowOff>19050</xdr:rowOff>
    </xdr:from>
    <xdr:ext cx="657225" cy="352425"/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28575</xdr:colOff>
      <xdr:row>2</xdr:row>
      <xdr:rowOff>19050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38100</xdr:colOff>
      <xdr:row>2</xdr:row>
      <xdr:rowOff>19050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19050</xdr:colOff>
      <xdr:row>2</xdr:row>
      <xdr:rowOff>19050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47625</xdr:colOff>
      <xdr:row>2</xdr:row>
      <xdr:rowOff>19050</xdr:rowOff>
    </xdr:from>
    <xdr:ext cx="657225" cy="352425"/>
    <xdr:pic>
      <xdr:nvPicPr>
        <xdr:cNvPr id="0" name="image4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19050</xdr:colOff>
      <xdr:row>2</xdr:row>
      <xdr:rowOff>19050</xdr:rowOff>
    </xdr:from>
    <xdr:ext cx="666750" cy="361950"/>
    <xdr:pic>
      <xdr:nvPicPr>
        <xdr:cNvPr id="0" name="image4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28575</xdr:colOff>
      <xdr:row>2</xdr:row>
      <xdr:rowOff>28575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57150</xdr:colOff>
      <xdr:row>1</xdr:row>
      <xdr:rowOff>123825</xdr:rowOff>
    </xdr:from>
    <xdr:ext cx="657225" cy="352425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68.13"/>
    <col customWidth="1" min="5" max="9" width="14.0"/>
  </cols>
  <sheetData>
    <row r="1">
      <c r="A1" s="1"/>
      <c r="B1" s="1"/>
      <c r="C1" s="1"/>
      <c r="D1" s="1"/>
      <c r="E1" s="2"/>
      <c r="F1" s="3"/>
      <c r="G1" s="3"/>
      <c r="H1" s="3"/>
      <c r="I1" s="3"/>
    </row>
    <row r="2" ht="6.75" customHeight="1">
      <c r="A2" s="1"/>
      <c r="B2" s="4"/>
      <c r="C2" s="4"/>
      <c r="D2" s="4"/>
      <c r="E2" s="5"/>
      <c r="F2" s="6"/>
      <c r="G2" s="6"/>
      <c r="H2" s="6"/>
      <c r="I2" s="6"/>
    </row>
    <row r="3">
      <c r="A3" s="1"/>
      <c r="B3" s="4"/>
      <c r="C3" s="4"/>
      <c r="D3" s="4"/>
      <c r="E3" s="5"/>
      <c r="F3" s="6"/>
      <c r="G3" s="6"/>
      <c r="H3" s="6"/>
      <c r="I3" s="6"/>
    </row>
    <row r="4">
      <c r="A4" s="1"/>
      <c r="B4" s="4"/>
      <c r="C4" s="4"/>
      <c r="D4" s="4"/>
      <c r="E4" s="5"/>
      <c r="F4" s="6"/>
      <c r="G4" s="6"/>
      <c r="H4" s="6"/>
      <c r="I4" s="6"/>
    </row>
    <row r="5">
      <c r="A5" s="7"/>
      <c r="B5" s="8"/>
      <c r="C5" s="9" t="s">
        <v>0</v>
      </c>
      <c r="D5" s="4"/>
      <c r="E5" s="5"/>
      <c r="F5" s="6"/>
      <c r="G5" s="6"/>
      <c r="H5" s="6"/>
      <c r="I5" s="6"/>
    </row>
    <row r="6">
      <c r="A6" s="1"/>
      <c r="B6" s="4"/>
      <c r="C6" s="4"/>
      <c r="D6" s="4"/>
      <c r="E6" s="5" t="s">
        <v>1</v>
      </c>
      <c r="F6" s="6" t="s">
        <v>2</v>
      </c>
      <c r="G6" s="6" t="s">
        <v>3</v>
      </c>
      <c r="H6" s="6" t="s">
        <v>4</v>
      </c>
      <c r="I6" s="6" t="s">
        <v>5</v>
      </c>
    </row>
    <row r="7">
      <c r="A7" s="10"/>
      <c r="B7" s="11"/>
      <c r="C7" s="12" t="s">
        <v>6</v>
      </c>
      <c r="D7" s="13"/>
      <c r="E7" s="14">
        <v>45838.0</v>
      </c>
      <c r="F7" s="14">
        <f t="shared" ref="F7:I7" si="1">E7-95</f>
        <v>45743</v>
      </c>
      <c r="G7" s="14">
        <f t="shared" si="1"/>
        <v>45648</v>
      </c>
      <c r="H7" s="14">
        <f t="shared" si="1"/>
        <v>45553</v>
      </c>
      <c r="I7" s="14">
        <f t="shared" si="1"/>
        <v>45458</v>
      </c>
    </row>
    <row r="8">
      <c r="A8" s="15"/>
      <c r="B8" s="15"/>
      <c r="C8" s="16" t="s">
        <v>7</v>
      </c>
      <c r="D8" s="17"/>
      <c r="E8" s="18"/>
      <c r="F8" s="18"/>
      <c r="G8" s="19"/>
      <c r="H8" s="19"/>
      <c r="I8" s="19"/>
    </row>
    <row r="9">
      <c r="A9" s="20"/>
      <c r="B9" s="20"/>
      <c r="C9" s="20" t="s">
        <v>8</v>
      </c>
      <c r="D9" s="21" t="s">
        <v>9</v>
      </c>
      <c r="E9" s="22">
        <v>1.8331501338E10</v>
      </c>
      <c r="F9" s="23">
        <v>1.8679283414E10</v>
      </c>
      <c r="G9" s="23">
        <v>1.8156195334E10</v>
      </c>
      <c r="H9" s="24">
        <v>1.5006902505E10</v>
      </c>
      <c r="I9" s="24">
        <v>1.3243611753E10</v>
      </c>
    </row>
    <row r="10">
      <c r="A10" s="20"/>
      <c r="B10" s="20"/>
      <c r="C10" s="20" t="s">
        <v>10</v>
      </c>
      <c r="D10" s="21" t="s">
        <v>11</v>
      </c>
      <c r="E10" s="22">
        <v>2.0215624288E10</v>
      </c>
      <c r="F10" s="23">
        <v>2.0489914069E10</v>
      </c>
      <c r="G10" s="23">
        <v>2.006451994E10</v>
      </c>
      <c r="H10" s="24">
        <v>1.6795114776E10</v>
      </c>
      <c r="I10" s="24">
        <v>1.5048813737E10</v>
      </c>
    </row>
    <row r="11">
      <c r="A11" s="20"/>
      <c r="B11" s="20"/>
      <c r="C11" s="20" t="s">
        <v>12</v>
      </c>
      <c r="D11" s="21" t="s">
        <v>13</v>
      </c>
      <c r="E11" s="22">
        <v>2.2644620111E10</v>
      </c>
      <c r="F11" s="23">
        <v>2.2830432227E10</v>
      </c>
      <c r="G11" s="23">
        <v>2.2408544502E10</v>
      </c>
      <c r="H11" s="24">
        <v>1.8235930936E10</v>
      </c>
      <c r="I11" s="24">
        <v>1.6574240291E10</v>
      </c>
    </row>
    <row r="12">
      <c r="A12" s="20"/>
      <c r="B12" s="20"/>
      <c r="C12" s="20" t="s">
        <v>14</v>
      </c>
      <c r="D12" s="21" t="s">
        <v>15</v>
      </c>
      <c r="E12" s="22" t="s">
        <v>16</v>
      </c>
      <c r="F12" s="25" t="s">
        <v>16</v>
      </c>
      <c r="G12" s="25" t="s">
        <v>16</v>
      </c>
      <c r="H12" s="25" t="s">
        <v>16</v>
      </c>
      <c r="I12" s="25" t="s">
        <v>16</v>
      </c>
    </row>
    <row r="13">
      <c r="A13" s="20"/>
      <c r="B13" s="20"/>
      <c r="C13" s="20" t="s">
        <v>17</v>
      </c>
      <c r="D13" s="21" t="s">
        <v>18</v>
      </c>
      <c r="E13" s="22" t="s">
        <v>16</v>
      </c>
      <c r="F13" s="25" t="s">
        <v>16</v>
      </c>
      <c r="G13" s="25" t="s">
        <v>16</v>
      </c>
      <c r="H13" s="25" t="s">
        <v>16</v>
      </c>
      <c r="I13" s="25" t="s">
        <v>16</v>
      </c>
    </row>
    <row r="14">
      <c r="A14" s="15"/>
      <c r="B14" s="15"/>
      <c r="C14" s="26" t="s">
        <v>19</v>
      </c>
      <c r="D14" s="27"/>
      <c r="E14" s="28"/>
      <c r="F14" s="29"/>
      <c r="G14" s="29"/>
      <c r="H14" s="29"/>
      <c r="I14" s="29"/>
    </row>
    <row r="15">
      <c r="A15" s="20"/>
      <c r="B15" s="20"/>
      <c r="C15" s="20" t="s">
        <v>20</v>
      </c>
      <c r="D15" s="21" t="s">
        <v>21</v>
      </c>
      <c r="E15" s="22">
        <v>1.42412584712E11</v>
      </c>
      <c r="F15" s="23">
        <v>1.35437827025E11</v>
      </c>
      <c r="G15" s="23">
        <v>1.23915743421E11</v>
      </c>
      <c r="H15" s="24">
        <v>1.15562993658E11</v>
      </c>
      <c r="I15" s="24">
        <v>1.04805517394E11</v>
      </c>
    </row>
    <row r="16">
      <c r="A16" s="15"/>
      <c r="B16" s="15"/>
      <c r="C16" s="26" t="s">
        <v>22</v>
      </c>
      <c r="D16" s="27"/>
      <c r="E16" s="28"/>
      <c r="F16" s="29"/>
      <c r="G16" s="29"/>
      <c r="H16" s="29"/>
      <c r="I16" s="29"/>
    </row>
    <row r="17">
      <c r="A17" s="20"/>
      <c r="B17" s="20"/>
      <c r="C17" s="20" t="s">
        <v>23</v>
      </c>
      <c r="D17" s="21" t="s">
        <v>24</v>
      </c>
      <c r="E17" s="30">
        <v>0.1287</v>
      </c>
      <c r="F17" s="31">
        <v>0.1379</v>
      </c>
      <c r="G17" s="31">
        <v>0.1465</v>
      </c>
      <c r="H17" s="32">
        <v>0.1299</v>
      </c>
      <c r="I17" s="32">
        <v>0.1264</v>
      </c>
    </row>
    <row r="18">
      <c r="A18" s="20"/>
      <c r="B18" s="20"/>
      <c r="C18" s="20" t="s">
        <v>25</v>
      </c>
      <c r="D18" s="33" t="s">
        <v>26</v>
      </c>
      <c r="E18" s="30">
        <v>0.142</v>
      </c>
      <c r="F18" s="31">
        <v>0.1513</v>
      </c>
      <c r="G18" s="31">
        <v>0.1619</v>
      </c>
      <c r="H18" s="32">
        <v>0.1453</v>
      </c>
      <c r="I18" s="32">
        <v>0.1436</v>
      </c>
    </row>
    <row r="19">
      <c r="A19" s="20"/>
      <c r="B19" s="20"/>
      <c r="C19" s="20" t="s">
        <v>27</v>
      </c>
      <c r="D19" s="33" t="s">
        <v>28</v>
      </c>
      <c r="E19" s="30">
        <v>0.159</v>
      </c>
      <c r="F19" s="31">
        <v>0.1686</v>
      </c>
      <c r="G19" s="31">
        <v>0.1808</v>
      </c>
      <c r="H19" s="32">
        <v>0.1578</v>
      </c>
      <c r="I19" s="32">
        <v>0.1581</v>
      </c>
    </row>
    <row r="20">
      <c r="A20" s="15"/>
      <c r="B20" s="15"/>
      <c r="C20" s="26" t="s">
        <v>29</v>
      </c>
      <c r="D20" s="27"/>
      <c r="E20" s="28"/>
      <c r="F20" s="29"/>
      <c r="G20" s="29"/>
      <c r="H20" s="29"/>
      <c r="I20" s="29"/>
    </row>
    <row r="21">
      <c r="A21" s="20"/>
      <c r="B21" s="20"/>
      <c r="C21" s="20" t="s">
        <v>30</v>
      </c>
      <c r="D21" s="21" t="s">
        <v>31</v>
      </c>
      <c r="E21" s="30">
        <v>0.025</v>
      </c>
      <c r="F21" s="31">
        <v>0.025</v>
      </c>
      <c r="G21" s="31">
        <v>0.0125</v>
      </c>
      <c r="H21" s="32">
        <v>0.0125</v>
      </c>
      <c r="I21" s="32">
        <v>0.0125</v>
      </c>
    </row>
    <row r="22">
      <c r="A22" s="20"/>
      <c r="B22" s="20"/>
      <c r="C22" s="20" t="s">
        <v>32</v>
      </c>
      <c r="D22" s="21" t="s">
        <v>33</v>
      </c>
      <c r="E22" s="34" t="s">
        <v>16</v>
      </c>
      <c r="F22" s="31" t="s">
        <v>16</v>
      </c>
      <c r="G22" s="31" t="s">
        <v>16</v>
      </c>
      <c r="H22" s="32" t="s">
        <v>16</v>
      </c>
      <c r="I22" s="32" t="s">
        <v>16</v>
      </c>
    </row>
    <row r="23">
      <c r="A23" s="20"/>
      <c r="B23" s="20"/>
      <c r="C23" s="20" t="s">
        <v>34</v>
      </c>
      <c r="D23" s="21" t="s">
        <v>35</v>
      </c>
      <c r="E23" s="34" t="s">
        <v>16</v>
      </c>
      <c r="F23" s="31" t="s">
        <v>16</v>
      </c>
      <c r="G23" s="31" t="s">
        <v>16</v>
      </c>
      <c r="H23" s="32" t="s">
        <v>16</v>
      </c>
      <c r="I23" s="32" t="s">
        <v>16</v>
      </c>
    </row>
    <row r="24">
      <c r="A24" s="20"/>
      <c r="B24" s="20"/>
      <c r="C24" s="20" t="s">
        <v>36</v>
      </c>
      <c r="D24" s="21" t="s">
        <v>37</v>
      </c>
      <c r="E24" s="30">
        <v>0.025</v>
      </c>
      <c r="F24" s="31">
        <v>0.025</v>
      </c>
      <c r="G24" s="31">
        <v>0.0125</v>
      </c>
      <c r="H24" s="32">
        <v>0.0125</v>
      </c>
      <c r="I24" s="32">
        <v>0.0125</v>
      </c>
    </row>
    <row r="25">
      <c r="A25" s="20"/>
      <c r="B25" s="20"/>
      <c r="C25" s="20" t="s">
        <v>38</v>
      </c>
      <c r="D25" s="21" t="s">
        <v>39</v>
      </c>
      <c r="E25" s="30">
        <v>0.0587</v>
      </c>
      <c r="F25" s="31">
        <v>0.0679</v>
      </c>
      <c r="G25" s="31">
        <v>0.089</v>
      </c>
      <c r="H25" s="32">
        <v>0.0724</v>
      </c>
      <c r="I25" s="32">
        <v>0.0689</v>
      </c>
    </row>
    <row r="26">
      <c r="A26" s="15"/>
      <c r="B26" s="15"/>
      <c r="C26" s="26" t="s">
        <v>40</v>
      </c>
      <c r="D26" s="27"/>
      <c r="E26" s="28"/>
      <c r="F26" s="29"/>
      <c r="G26" s="29"/>
      <c r="H26" s="29"/>
      <c r="I26" s="29"/>
    </row>
    <row r="27">
      <c r="A27" s="20"/>
      <c r="B27" s="20"/>
      <c r="C27" s="20" t="s">
        <v>41</v>
      </c>
      <c r="D27" s="21" t="s">
        <v>42</v>
      </c>
      <c r="E27" s="22" t="s">
        <v>43</v>
      </c>
      <c r="F27" s="23" t="s">
        <v>43</v>
      </c>
      <c r="G27" s="23" t="s">
        <v>43</v>
      </c>
      <c r="H27" s="24" t="s">
        <v>43</v>
      </c>
      <c r="I27" s="24" t="s">
        <v>43</v>
      </c>
    </row>
    <row r="28">
      <c r="A28" s="20"/>
      <c r="B28" s="20"/>
      <c r="C28" s="20" t="s">
        <v>44</v>
      </c>
      <c r="D28" s="21" t="s">
        <v>45</v>
      </c>
      <c r="E28" s="22" t="s">
        <v>43</v>
      </c>
      <c r="F28" s="23" t="s">
        <v>43</v>
      </c>
      <c r="G28" s="23" t="s">
        <v>43</v>
      </c>
      <c r="H28" s="24" t="s">
        <v>43</v>
      </c>
      <c r="I28" s="24" t="s">
        <v>43</v>
      </c>
    </row>
    <row r="29">
      <c r="A29" s="15"/>
      <c r="B29" s="15"/>
      <c r="C29" s="26" t="s">
        <v>46</v>
      </c>
      <c r="D29" s="27"/>
      <c r="E29" s="28"/>
      <c r="F29" s="29"/>
      <c r="G29" s="29"/>
      <c r="H29" s="29"/>
      <c r="I29" s="29"/>
    </row>
    <row r="30">
      <c r="A30" s="20"/>
      <c r="B30" s="20"/>
      <c r="C30" s="20" t="s">
        <v>47</v>
      </c>
      <c r="D30" s="21" t="s">
        <v>48</v>
      </c>
      <c r="E30" s="22" t="s">
        <v>43</v>
      </c>
      <c r="F30" s="23" t="s">
        <v>43</v>
      </c>
      <c r="G30" s="23" t="s">
        <v>43</v>
      </c>
      <c r="H30" s="24" t="s">
        <v>43</v>
      </c>
      <c r="I30" s="24" t="s">
        <v>43</v>
      </c>
    </row>
    <row r="31">
      <c r="A31" s="20"/>
      <c r="B31" s="20"/>
      <c r="C31" s="20" t="s">
        <v>49</v>
      </c>
      <c r="D31" s="21" t="s">
        <v>50</v>
      </c>
      <c r="E31" s="22" t="s">
        <v>43</v>
      </c>
      <c r="F31" s="23" t="s">
        <v>43</v>
      </c>
      <c r="G31" s="23" t="s">
        <v>43</v>
      </c>
      <c r="H31" s="24" t="s">
        <v>43</v>
      </c>
      <c r="I31" s="24" t="s">
        <v>43</v>
      </c>
    </row>
    <row r="32">
      <c r="A32" s="20"/>
      <c r="B32" s="20"/>
      <c r="C32" s="20" t="s">
        <v>51</v>
      </c>
      <c r="D32" s="21" t="s">
        <v>52</v>
      </c>
      <c r="E32" s="22" t="s">
        <v>43</v>
      </c>
      <c r="F32" s="23" t="s">
        <v>43</v>
      </c>
      <c r="G32" s="23" t="s">
        <v>43</v>
      </c>
      <c r="H32" s="24" t="s">
        <v>43</v>
      </c>
      <c r="I32" s="24" t="s">
        <v>43</v>
      </c>
    </row>
    <row r="33">
      <c r="A33" s="15"/>
      <c r="B33" s="15"/>
      <c r="C33" s="26" t="s">
        <v>53</v>
      </c>
      <c r="D33" s="27"/>
      <c r="E33" s="28"/>
      <c r="F33" s="29"/>
      <c r="G33" s="29"/>
      <c r="H33" s="29"/>
      <c r="I33" s="29"/>
    </row>
    <row r="34">
      <c r="A34" s="20"/>
      <c r="B34" s="20"/>
      <c r="C34" s="20" t="s">
        <v>54</v>
      </c>
      <c r="D34" s="21" t="s">
        <v>55</v>
      </c>
      <c r="E34" s="22" t="s">
        <v>43</v>
      </c>
      <c r="F34" s="23" t="s">
        <v>43</v>
      </c>
      <c r="G34" s="23" t="s">
        <v>43</v>
      </c>
      <c r="H34" s="24" t="s">
        <v>43</v>
      </c>
      <c r="I34" s="24" t="s">
        <v>43</v>
      </c>
    </row>
    <row r="35">
      <c r="A35" s="20"/>
      <c r="B35" s="20"/>
      <c r="C35" s="20" t="s">
        <v>56</v>
      </c>
      <c r="D35" s="21" t="s">
        <v>57</v>
      </c>
      <c r="E35" s="22" t="s">
        <v>43</v>
      </c>
      <c r="F35" s="23" t="s">
        <v>43</v>
      </c>
      <c r="G35" s="23" t="s">
        <v>43</v>
      </c>
      <c r="H35" s="24" t="s">
        <v>43</v>
      </c>
      <c r="I35" s="24" t="s">
        <v>43</v>
      </c>
    </row>
    <row r="36">
      <c r="A36" s="20"/>
      <c r="B36" s="20"/>
      <c r="C36" s="20" t="s">
        <v>58</v>
      </c>
      <c r="D36" s="21" t="s">
        <v>59</v>
      </c>
      <c r="E36" s="22" t="s">
        <v>43</v>
      </c>
      <c r="F36" s="23" t="s">
        <v>43</v>
      </c>
      <c r="G36" s="23" t="s">
        <v>43</v>
      </c>
      <c r="H36" s="24" t="s">
        <v>43</v>
      </c>
      <c r="I36" s="24" t="s">
        <v>43</v>
      </c>
    </row>
    <row r="37">
      <c r="A37" s="35"/>
      <c r="B37" s="35"/>
      <c r="C37" s="35"/>
      <c r="D37" s="36"/>
    </row>
    <row r="38">
      <c r="A38" s="37"/>
      <c r="B38" s="37"/>
      <c r="C38" s="37" t="s">
        <v>60</v>
      </c>
      <c r="D38" s="36"/>
    </row>
    <row r="39">
      <c r="A39" s="38"/>
      <c r="B39" s="38"/>
      <c r="C39" s="39"/>
      <c r="D39" s="40"/>
      <c r="E39" s="40"/>
      <c r="F39" s="40"/>
      <c r="G39" s="40"/>
      <c r="H39" s="40"/>
      <c r="I39" s="41"/>
    </row>
    <row r="40">
      <c r="A40" s="35"/>
      <c r="B40" s="35"/>
      <c r="C40" s="42"/>
      <c r="D40" s="43"/>
      <c r="E40" s="44"/>
      <c r="F40" s="44"/>
      <c r="G40" s="44"/>
      <c r="H40" s="44"/>
      <c r="I40" s="44"/>
    </row>
    <row r="41">
      <c r="A41" s="35"/>
      <c r="B41" s="35"/>
      <c r="C41" s="42"/>
      <c r="D41" s="43"/>
      <c r="E41" s="44"/>
      <c r="F41" s="44"/>
      <c r="G41" s="44"/>
      <c r="H41" s="44"/>
      <c r="I41" s="44"/>
    </row>
    <row r="42">
      <c r="A42" s="35"/>
      <c r="B42" s="35"/>
      <c r="C42" s="42"/>
      <c r="D42" s="43"/>
      <c r="E42" s="44"/>
      <c r="F42" s="44"/>
      <c r="G42" s="44"/>
      <c r="H42" s="44"/>
      <c r="I42" s="44"/>
    </row>
  </sheetData>
  <mergeCells count="1">
    <mergeCell ref="C39:H39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74.0"/>
    <col customWidth="1" min="5" max="5" width="14.0"/>
    <col customWidth="1" min="6" max="6" width="15.38"/>
    <col customWidth="1" min="7" max="7" width="15.75"/>
  </cols>
  <sheetData>
    <row r="1">
      <c r="A1" s="1"/>
      <c r="B1" s="1"/>
      <c r="C1" s="1"/>
      <c r="D1" s="1"/>
      <c r="E1" s="2"/>
      <c r="F1" s="3"/>
      <c r="G1" s="3"/>
    </row>
    <row r="2" ht="6.75" customHeight="1">
      <c r="A2" s="1"/>
      <c r="B2" s="4"/>
      <c r="C2" s="4"/>
      <c r="D2" s="4"/>
      <c r="E2" s="5"/>
      <c r="F2" s="6"/>
      <c r="G2" s="6"/>
    </row>
    <row r="3">
      <c r="A3" s="1"/>
      <c r="B3" s="4"/>
      <c r="C3" s="4"/>
      <c r="D3" s="4"/>
      <c r="E3" s="5"/>
      <c r="F3" s="6"/>
      <c r="G3" s="6"/>
    </row>
    <row r="4">
      <c r="A4" s="1"/>
      <c r="B4" s="4"/>
      <c r="C4" s="4"/>
      <c r="D4" s="4"/>
      <c r="E4" s="5"/>
      <c r="F4" s="6"/>
      <c r="G4" s="6"/>
    </row>
    <row r="5">
      <c r="A5" s="7"/>
      <c r="B5" s="8"/>
      <c r="C5" s="9" t="s">
        <v>61</v>
      </c>
      <c r="D5" s="4"/>
      <c r="E5" s="5" t="s">
        <v>1</v>
      </c>
      <c r="F5" s="6" t="s">
        <v>2</v>
      </c>
      <c r="G5" s="6" t="s">
        <v>3</v>
      </c>
    </row>
    <row r="6">
      <c r="A6" s="1"/>
      <c r="B6" s="4"/>
      <c r="C6" s="4"/>
      <c r="D6" s="9"/>
      <c r="E6" s="45" t="s">
        <v>62</v>
      </c>
      <c r="F6" s="46"/>
      <c r="G6" s="47" t="s">
        <v>63</v>
      </c>
    </row>
    <row r="7">
      <c r="A7" s="10"/>
      <c r="B7" s="11"/>
      <c r="C7" s="12" t="s">
        <v>6</v>
      </c>
      <c r="D7" s="13"/>
      <c r="E7" s="14">
        <v>45838.0</v>
      </c>
      <c r="F7" s="48">
        <f>E7-95</f>
        <v>45743</v>
      </c>
      <c r="G7" s="49">
        <f>E7</f>
        <v>45838</v>
      </c>
    </row>
    <row r="8">
      <c r="A8" s="17"/>
      <c r="B8" s="20"/>
      <c r="C8" s="50" t="s">
        <v>8</v>
      </c>
      <c r="D8" s="51" t="s">
        <v>64</v>
      </c>
      <c r="E8" s="52">
        <v>9.7616692911E10</v>
      </c>
      <c r="F8" s="53">
        <v>9.1260543117E10</v>
      </c>
      <c r="G8" s="52">
        <v>7.809335433E9</v>
      </c>
    </row>
    <row r="9">
      <c r="A9" s="17"/>
      <c r="B9" s="20"/>
      <c r="C9" s="50" t="s">
        <v>10</v>
      </c>
      <c r="D9" s="54" t="s">
        <v>65</v>
      </c>
      <c r="E9" s="52">
        <v>9.7616692911E10</v>
      </c>
      <c r="F9" s="53">
        <v>9.1260543117E10</v>
      </c>
      <c r="G9" s="52">
        <v>7.809335433E9</v>
      </c>
    </row>
    <row r="10">
      <c r="A10" s="17"/>
      <c r="B10" s="20"/>
      <c r="C10" s="50" t="s">
        <v>12</v>
      </c>
      <c r="D10" s="54" t="s">
        <v>66</v>
      </c>
      <c r="E10" s="52" t="s">
        <v>16</v>
      </c>
      <c r="F10" s="53" t="s">
        <v>16</v>
      </c>
      <c r="G10" s="52" t="s">
        <v>16</v>
      </c>
    </row>
    <row r="11">
      <c r="A11" s="17"/>
      <c r="B11" s="20"/>
      <c r="C11" s="50" t="s">
        <v>23</v>
      </c>
      <c r="D11" s="54" t="s">
        <v>67</v>
      </c>
      <c r="E11" s="52" t="s">
        <v>16</v>
      </c>
      <c r="F11" s="53" t="s">
        <v>16</v>
      </c>
      <c r="G11" s="52" t="s">
        <v>16</v>
      </c>
    </row>
    <row r="12">
      <c r="A12" s="17"/>
      <c r="B12" s="20"/>
      <c r="C12" s="50" t="s">
        <v>25</v>
      </c>
      <c r="D12" s="51" t="s">
        <v>68</v>
      </c>
      <c r="E12" s="52">
        <v>3.5073507E7</v>
      </c>
      <c r="F12" s="53">
        <v>6449244.0</v>
      </c>
      <c r="G12" s="52">
        <v>2805881.0</v>
      </c>
    </row>
    <row r="13">
      <c r="A13" s="17"/>
      <c r="B13" s="20"/>
      <c r="C13" s="50" t="s">
        <v>27</v>
      </c>
      <c r="D13" s="54" t="s">
        <v>69</v>
      </c>
      <c r="E13" s="52" t="s">
        <v>16</v>
      </c>
      <c r="F13" s="53" t="s">
        <v>16</v>
      </c>
      <c r="G13" s="52" t="s">
        <v>16</v>
      </c>
    </row>
    <row r="14">
      <c r="A14" s="17"/>
      <c r="B14" s="20"/>
      <c r="C14" s="50" t="s">
        <v>70</v>
      </c>
      <c r="D14" s="54" t="s">
        <v>71</v>
      </c>
      <c r="E14" s="52">
        <v>1614990.0</v>
      </c>
      <c r="F14" s="53">
        <v>1209224.0</v>
      </c>
      <c r="G14" s="52">
        <v>129199.0</v>
      </c>
    </row>
    <row r="15">
      <c r="A15" s="17"/>
      <c r="B15" s="20"/>
      <c r="C15" s="50" t="s">
        <v>32</v>
      </c>
      <c r="D15" s="54" t="s">
        <v>72</v>
      </c>
      <c r="E15" s="52">
        <v>3.3458517E7</v>
      </c>
      <c r="F15" s="53">
        <v>5240020.0</v>
      </c>
      <c r="G15" s="52">
        <v>2676681.0</v>
      </c>
    </row>
    <row r="16">
      <c r="A16" s="17"/>
      <c r="B16" s="20"/>
      <c r="C16" s="50" t="s">
        <v>38</v>
      </c>
      <c r="D16" s="51" t="s">
        <v>73</v>
      </c>
      <c r="E16" s="52">
        <v>3.74565622E8</v>
      </c>
      <c r="F16" s="53">
        <v>7.9596907E7</v>
      </c>
      <c r="G16" s="52">
        <v>2.996525E7</v>
      </c>
    </row>
    <row r="17">
      <c r="A17" s="17"/>
      <c r="B17" s="20"/>
      <c r="C17" s="50" t="s">
        <v>41</v>
      </c>
      <c r="D17" s="51" t="s">
        <v>74</v>
      </c>
      <c r="E17" s="52">
        <v>1.2229038E7</v>
      </c>
      <c r="F17" s="53">
        <v>4733446.0</v>
      </c>
      <c r="G17" s="52">
        <v>978323.0</v>
      </c>
    </row>
    <row r="18">
      <c r="A18" s="17"/>
      <c r="B18" s="20"/>
      <c r="C18" s="50" t="s">
        <v>44</v>
      </c>
      <c r="D18" s="51" t="s">
        <v>75</v>
      </c>
      <c r="E18" s="52" t="s">
        <v>16</v>
      </c>
      <c r="F18" s="53" t="s">
        <v>16</v>
      </c>
      <c r="G18" s="52" t="s">
        <v>16</v>
      </c>
    </row>
    <row r="19">
      <c r="A19" s="17"/>
      <c r="B19" s="20"/>
      <c r="C19" s="50" t="s">
        <v>49</v>
      </c>
      <c r="D19" s="51" t="s">
        <v>76</v>
      </c>
      <c r="E19" s="52" t="s">
        <v>16</v>
      </c>
      <c r="F19" s="53" t="s">
        <v>16</v>
      </c>
      <c r="G19" s="52" t="s">
        <v>16</v>
      </c>
    </row>
    <row r="20">
      <c r="A20" s="17"/>
      <c r="B20" s="20"/>
      <c r="C20" s="50" t="s">
        <v>58</v>
      </c>
      <c r="D20" s="51" t="s">
        <v>77</v>
      </c>
      <c r="E20" s="52">
        <v>5.60652511E8</v>
      </c>
      <c r="F20" s="53">
        <v>1.001395562E9</v>
      </c>
      <c r="G20" s="52">
        <v>4.4852201E7</v>
      </c>
    </row>
    <row r="21">
      <c r="A21" s="17"/>
      <c r="B21" s="20"/>
      <c r="C21" s="50" t="s">
        <v>78</v>
      </c>
      <c r="D21" s="54" t="s">
        <v>79</v>
      </c>
      <c r="E21" s="52">
        <v>5.60652511E8</v>
      </c>
      <c r="F21" s="53">
        <v>1.001395562E9</v>
      </c>
      <c r="G21" s="52">
        <v>4.4852201E7</v>
      </c>
    </row>
    <row r="22">
      <c r="A22" s="17"/>
      <c r="B22" s="20"/>
      <c r="C22" s="50" t="s">
        <v>80</v>
      </c>
      <c r="D22" s="54" t="s">
        <v>81</v>
      </c>
      <c r="E22" s="52" t="s">
        <v>16</v>
      </c>
      <c r="F22" s="53" t="s">
        <v>16</v>
      </c>
      <c r="G22" s="52" t="s">
        <v>16</v>
      </c>
    </row>
    <row r="23">
      <c r="A23" s="17"/>
      <c r="B23" s="20"/>
      <c r="C23" s="50" t="s">
        <v>82</v>
      </c>
      <c r="D23" s="55" t="s">
        <v>83</v>
      </c>
      <c r="E23" s="52">
        <v>3.1627864135E10</v>
      </c>
      <c r="F23" s="53">
        <v>3.1652232587E10</v>
      </c>
      <c r="G23" s="52">
        <v>2.530229131E9</v>
      </c>
    </row>
    <row r="24">
      <c r="A24" s="17"/>
      <c r="B24" s="20"/>
      <c r="C24" s="50" t="s">
        <v>84</v>
      </c>
      <c r="D24" s="55" t="s">
        <v>85</v>
      </c>
      <c r="E24" s="52">
        <v>8.14899295E9</v>
      </c>
      <c r="F24" s="53">
        <v>7.585534163E9</v>
      </c>
      <c r="G24" s="52">
        <v>6.51919436E8</v>
      </c>
    </row>
    <row r="25">
      <c r="A25" s="17"/>
      <c r="B25" s="20"/>
      <c r="C25" s="50" t="s">
        <v>86</v>
      </c>
      <c r="D25" s="51" t="s">
        <v>87</v>
      </c>
      <c r="E25" s="52">
        <v>4.036514039E9</v>
      </c>
      <c r="F25" s="53">
        <v>3.847341999E9</v>
      </c>
      <c r="G25" s="52">
        <v>3.22921123E8</v>
      </c>
    </row>
    <row r="26">
      <c r="A26" s="17"/>
      <c r="B26" s="20"/>
      <c r="C26" s="56" t="s">
        <v>88</v>
      </c>
      <c r="D26" s="57" t="s">
        <v>89</v>
      </c>
      <c r="E26" s="58">
        <v>1.42412584712E11</v>
      </c>
      <c r="F26" s="58">
        <f>SUM(N(F8),N(F12),N(F16),N(F17),N(F18),N(F19),N(F20),N(F23),N(F24),N(F25))</f>
        <v>135437827025</v>
      </c>
      <c r="G26" s="58">
        <v>1.1393006777E10</v>
      </c>
    </row>
    <row r="27">
      <c r="A27" s="36"/>
      <c r="B27" s="36"/>
      <c r="C27" s="36"/>
      <c r="D27" s="36"/>
      <c r="E27" s="59"/>
      <c r="F27" s="60"/>
      <c r="G27" s="61"/>
    </row>
    <row r="28">
      <c r="A28" s="36"/>
      <c r="B28" s="37"/>
      <c r="C28" s="37" t="s">
        <v>60</v>
      </c>
      <c r="D28" s="36"/>
    </row>
    <row r="29">
      <c r="A29" s="36"/>
      <c r="B29" s="35"/>
      <c r="C29" s="62" t="s">
        <v>90</v>
      </c>
      <c r="D29" s="40"/>
      <c r="E29" s="40"/>
      <c r="F29" s="40"/>
      <c r="G29" s="40"/>
    </row>
    <row r="30">
      <c r="A30" s="63"/>
      <c r="B30" s="63"/>
      <c r="C30" s="63"/>
      <c r="D30" s="63"/>
      <c r="E30" s="63"/>
      <c r="F30" s="63"/>
      <c r="G30" s="63"/>
    </row>
    <row r="31">
      <c r="A31" s="36"/>
      <c r="B31" s="36"/>
      <c r="C31" s="36"/>
      <c r="D31" s="36"/>
      <c r="E31" s="64"/>
      <c r="F31" s="65"/>
      <c r="G31" s="36"/>
    </row>
    <row r="32">
      <c r="A32" s="36"/>
      <c r="B32" s="36"/>
      <c r="C32" s="36"/>
      <c r="D32" s="36"/>
      <c r="E32" s="64"/>
      <c r="F32" s="65"/>
      <c r="G32" s="36"/>
    </row>
  </sheetData>
  <mergeCells count="2">
    <mergeCell ref="E6:F6"/>
    <mergeCell ref="C29:G29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4.25"/>
    <col customWidth="1" min="4" max="4" width="65.13"/>
    <col customWidth="1" min="5" max="11" width="70.0"/>
  </cols>
  <sheetData>
    <row r="1">
      <c r="A1" s="1"/>
      <c r="B1" s="1"/>
      <c r="C1" s="1"/>
      <c r="D1" s="2"/>
      <c r="E1" s="3"/>
      <c r="F1" s="3"/>
      <c r="G1" s="3"/>
      <c r="H1" s="3"/>
      <c r="I1" s="3"/>
      <c r="J1" s="3"/>
      <c r="K1" s="3"/>
    </row>
    <row r="2" ht="6.75" customHeight="1">
      <c r="A2" s="1"/>
      <c r="B2" s="4"/>
      <c r="C2" s="4"/>
      <c r="D2" s="5"/>
      <c r="E2" s="6"/>
      <c r="F2" s="6"/>
      <c r="G2" s="6"/>
      <c r="H2" s="6"/>
      <c r="I2" s="6"/>
      <c r="J2" s="6"/>
      <c r="K2" s="6"/>
    </row>
    <row r="3">
      <c r="A3" s="1"/>
      <c r="B3" s="4"/>
      <c r="C3" s="4"/>
      <c r="D3" s="5"/>
      <c r="E3" s="6"/>
      <c r="F3" s="6"/>
      <c r="G3" s="6"/>
      <c r="H3" s="6"/>
      <c r="I3" s="6"/>
      <c r="J3" s="6"/>
      <c r="K3" s="6"/>
    </row>
    <row r="4">
      <c r="A4" s="1"/>
      <c r="B4" s="4"/>
      <c r="C4" s="4"/>
      <c r="D4" s="5"/>
      <c r="E4" s="6"/>
      <c r="F4" s="6"/>
      <c r="G4" s="6"/>
      <c r="H4" s="6"/>
      <c r="I4" s="6"/>
      <c r="J4" s="6"/>
      <c r="K4" s="6"/>
    </row>
    <row r="5">
      <c r="A5" s="7"/>
      <c r="B5" s="8"/>
      <c r="C5" s="66" t="s">
        <v>91</v>
      </c>
      <c r="D5" s="67"/>
      <c r="E5" s="67" t="s">
        <v>92</v>
      </c>
      <c r="F5" s="67"/>
      <c r="G5" s="67"/>
      <c r="H5" s="67"/>
      <c r="I5" s="67"/>
      <c r="J5" s="67"/>
      <c r="K5" s="67"/>
    </row>
    <row r="6">
      <c r="A6" s="1"/>
      <c r="B6" s="4"/>
      <c r="C6" s="4"/>
      <c r="D6" s="68"/>
      <c r="E6" s="47" t="s">
        <v>1</v>
      </c>
      <c r="F6" s="47" t="s">
        <v>2</v>
      </c>
      <c r="G6" s="47" t="s">
        <v>3</v>
      </c>
      <c r="H6" s="47" t="s">
        <v>4</v>
      </c>
      <c r="I6" s="47" t="s">
        <v>5</v>
      </c>
      <c r="J6" s="47" t="s">
        <v>93</v>
      </c>
      <c r="K6" s="47" t="s">
        <v>94</v>
      </c>
    </row>
    <row r="7">
      <c r="A7" s="10"/>
      <c r="B7" s="11"/>
      <c r="C7" s="12" t="s">
        <v>6</v>
      </c>
      <c r="D7" s="69"/>
      <c r="E7" s="70" t="s">
        <v>95</v>
      </c>
      <c r="F7" s="70" t="s">
        <v>95</v>
      </c>
      <c r="G7" s="70" t="s">
        <v>95</v>
      </c>
      <c r="H7" s="70" t="s">
        <v>95</v>
      </c>
      <c r="I7" s="70" t="s">
        <v>95</v>
      </c>
      <c r="J7" s="70" t="s">
        <v>95</v>
      </c>
      <c r="K7" s="70" t="s">
        <v>95</v>
      </c>
    </row>
    <row r="8">
      <c r="A8" s="71"/>
      <c r="B8" s="17"/>
      <c r="C8" s="72" t="s">
        <v>8</v>
      </c>
      <c r="D8" s="73" t="s">
        <v>96</v>
      </c>
      <c r="E8" s="74" t="s">
        <v>97</v>
      </c>
      <c r="F8" s="75" t="s">
        <v>97</v>
      </c>
      <c r="G8" s="75" t="s">
        <v>97</v>
      </c>
      <c r="H8" s="75" t="s">
        <v>97</v>
      </c>
      <c r="I8" s="75" t="s">
        <v>97</v>
      </c>
      <c r="J8" s="75" t="s">
        <v>97</v>
      </c>
      <c r="K8" s="75" t="s">
        <v>97</v>
      </c>
    </row>
    <row r="9">
      <c r="A9" s="71"/>
      <c r="B9" s="17"/>
      <c r="C9" s="76" t="s">
        <v>10</v>
      </c>
      <c r="D9" s="77" t="s">
        <v>98</v>
      </c>
      <c r="E9" s="78" t="s">
        <v>99</v>
      </c>
      <c r="F9" s="79" t="s">
        <v>100</v>
      </c>
      <c r="G9" s="79" t="s">
        <v>101</v>
      </c>
      <c r="H9" s="79" t="s">
        <v>102</v>
      </c>
      <c r="I9" s="79" t="s">
        <v>103</v>
      </c>
      <c r="J9" s="79" t="s">
        <v>104</v>
      </c>
      <c r="K9" s="79" t="s">
        <v>105</v>
      </c>
    </row>
    <row r="10">
      <c r="A10" s="71"/>
      <c r="B10" s="17"/>
      <c r="C10" s="76" t="s">
        <v>12</v>
      </c>
      <c r="D10" s="77" t="s">
        <v>106</v>
      </c>
      <c r="E10" s="78" t="s">
        <v>107</v>
      </c>
      <c r="F10" s="79" t="s">
        <v>107</v>
      </c>
      <c r="G10" s="79" t="s">
        <v>107</v>
      </c>
      <c r="H10" s="79" t="s">
        <v>107</v>
      </c>
      <c r="I10" s="79" t="s">
        <v>107</v>
      </c>
      <c r="J10" s="79" t="s">
        <v>107</v>
      </c>
      <c r="K10" s="79" t="s">
        <v>107</v>
      </c>
    </row>
    <row r="11">
      <c r="A11" s="71"/>
      <c r="B11" s="17"/>
      <c r="C11" s="76" t="s">
        <v>20</v>
      </c>
      <c r="D11" s="77" t="s">
        <v>108</v>
      </c>
      <c r="E11" s="78" t="s">
        <v>43</v>
      </c>
      <c r="F11" s="79" t="s">
        <v>43</v>
      </c>
      <c r="G11" s="79" t="s">
        <v>43</v>
      </c>
      <c r="H11" s="79" t="s">
        <v>43</v>
      </c>
      <c r="I11" s="79" t="s">
        <v>43</v>
      </c>
      <c r="J11" s="79" t="s">
        <v>43</v>
      </c>
      <c r="K11" s="79" t="s">
        <v>43</v>
      </c>
    </row>
    <row r="12">
      <c r="A12" s="71"/>
      <c r="B12" s="17"/>
      <c r="C12" s="76" t="s">
        <v>23</v>
      </c>
      <c r="D12" s="77" t="s">
        <v>109</v>
      </c>
      <c r="E12" s="78" t="s">
        <v>110</v>
      </c>
      <c r="F12" s="79" t="s">
        <v>11</v>
      </c>
      <c r="G12" s="79" t="s">
        <v>11</v>
      </c>
      <c r="H12" s="79" t="s">
        <v>11</v>
      </c>
      <c r="I12" s="79" t="s">
        <v>110</v>
      </c>
      <c r="J12" s="79" t="s">
        <v>11</v>
      </c>
      <c r="K12" s="79" t="s">
        <v>110</v>
      </c>
    </row>
    <row r="13">
      <c r="A13" s="71"/>
      <c r="B13" s="17"/>
      <c r="C13" s="76" t="s">
        <v>25</v>
      </c>
      <c r="D13" s="77" t="s">
        <v>111</v>
      </c>
      <c r="E13" s="78" t="s">
        <v>112</v>
      </c>
      <c r="F13" s="79" t="s">
        <v>112</v>
      </c>
      <c r="G13" s="79" t="s">
        <v>112</v>
      </c>
      <c r="H13" s="79" t="s">
        <v>112</v>
      </c>
      <c r="I13" s="79" t="s">
        <v>112</v>
      </c>
      <c r="J13" s="79" t="s">
        <v>112</v>
      </c>
      <c r="K13" s="79" t="s">
        <v>112</v>
      </c>
    </row>
    <row r="14">
      <c r="A14" s="71"/>
      <c r="B14" s="17"/>
      <c r="C14" s="76" t="s">
        <v>27</v>
      </c>
      <c r="D14" s="77" t="s">
        <v>113</v>
      </c>
      <c r="E14" s="78" t="s">
        <v>114</v>
      </c>
      <c r="F14" s="79" t="s">
        <v>114</v>
      </c>
      <c r="G14" s="79" t="s">
        <v>114</v>
      </c>
      <c r="H14" s="79" t="s">
        <v>114</v>
      </c>
      <c r="I14" s="79" t="s">
        <v>114</v>
      </c>
      <c r="J14" s="79" t="s">
        <v>114</v>
      </c>
      <c r="K14" s="79" t="s">
        <v>114</v>
      </c>
    </row>
    <row r="15">
      <c r="A15" s="71"/>
      <c r="B15" s="17"/>
      <c r="C15" s="76" t="s">
        <v>30</v>
      </c>
      <c r="D15" s="77" t="s">
        <v>115</v>
      </c>
      <c r="E15" s="80">
        <v>1.251662086E9</v>
      </c>
      <c r="F15" s="81">
        <v>7.55801305E8</v>
      </c>
      <c r="G15" s="81">
        <v>2.16147679E8</v>
      </c>
      <c r="H15" s="81">
        <v>8.58540657E8</v>
      </c>
      <c r="I15" s="81">
        <v>3.20796873E8</v>
      </c>
      <c r="J15" s="81">
        <v>5.3633309E7</v>
      </c>
      <c r="K15" s="81">
        <v>8.56536863E8</v>
      </c>
    </row>
    <row r="16">
      <c r="A16" s="71"/>
      <c r="B16" s="17"/>
      <c r="C16" s="76" t="s">
        <v>32</v>
      </c>
      <c r="D16" s="77" t="s">
        <v>116</v>
      </c>
      <c r="E16" s="80">
        <v>8.0E8</v>
      </c>
      <c r="F16" s="81">
        <v>7.0E8</v>
      </c>
      <c r="G16" s="81">
        <v>2.0E8</v>
      </c>
      <c r="H16" s="81">
        <v>8.0E8</v>
      </c>
      <c r="I16" s="81">
        <v>3.0E8</v>
      </c>
      <c r="J16" s="81">
        <v>5.0E7</v>
      </c>
      <c r="K16" s="81">
        <v>8.0E8</v>
      </c>
    </row>
    <row r="17">
      <c r="A17" s="71"/>
      <c r="B17" s="17"/>
      <c r="C17" s="76" t="s">
        <v>34</v>
      </c>
      <c r="D17" s="77" t="s">
        <v>117</v>
      </c>
      <c r="E17" s="78" t="s">
        <v>118</v>
      </c>
      <c r="F17" s="79" t="s">
        <v>118</v>
      </c>
      <c r="G17" s="79" t="s">
        <v>118</v>
      </c>
      <c r="H17" s="79" t="s">
        <v>118</v>
      </c>
      <c r="I17" s="79" t="s">
        <v>118</v>
      </c>
      <c r="J17" s="79" t="s">
        <v>118</v>
      </c>
      <c r="K17" s="79" t="s">
        <v>118</v>
      </c>
    </row>
    <row r="18">
      <c r="A18" s="71"/>
      <c r="B18" s="17"/>
      <c r="C18" s="76" t="s">
        <v>36</v>
      </c>
      <c r="D18" s="77" t="s">
        <v>119</v>
      </c>
      <c r="E18" s="78" t="s">
        <v>120</v>
      </c>
      <c r="F18" s="79" t="s">
        <v>121</v>
      </c>
      <c r="G18" s="79" t="s">
        <v>122</v>
      </c>
      <c r="H18" s="82">
        <v>45416.0</v>
      </c>
      <c r="I18" s="82">
        <v>45416.0</v>
      </c>
      <c r="J18" s="82">
        <v>45542.0</v>
      </c>
      <c r="K18" s="82">
        <v>45542.0</v>
      </c>
    </row>
    <row r="19">
      <c r="A19" s="71"/>
      <c r="B19" s="17"/>
      <c r="C19" s="76" t="s">
        <v>38</v>
      </c>
      <c r="D19" s="77" t="s">
        <v>123</v>
      </c>
      <c r="E19" s="78" t="s">
        <v>124</v>
      </c>
      <c r="F19" s="79" t="s">
        <v>125</v>
      </c>
      <c r="G19" s="79" t="s">
        <v>125</v>
      </c>
      <c r="H19" s="79" t="s">
        <v>125</v>
      </c>
      <c r="I19" s="82">
        <v>49068.0</v>
      </c>
      <c r="J19" s="79" t="s">
        <v>125</v>
      </c>
      <c r="K19" s="79" t="s">
        <v>124</v>
      </c>
    </row>
    <row r="20">
      <c r="A20" s="71"/>
      <c r="B20" s="17"/>
      <c r="C20" s="76" t="s">
        <v>41</v>
      </c>
      <c r="D20" s="77" t="s">
        <v>126</v>
      </c>
      <c r="E20" s="78" t="s">
        <v>127</v>
      </c>
      <c r="F20" s="79" t="s">
        <v>43</v>
      </c>
      <c r="G20" s="79" t="s">
        <v>43</v>
      </c>
      <c r="H20" s="79" t="s">
        <v>43</v>
      </c>
      <c r="I20" s="79" t="s">
        <v>43</v>
      </c>
      <c r="J20" s="79" t="s">
        <v>43</v>
      </c>
      <c r="K20" s="82">
        <v>49224.0</v>
      </c>
    </row>
    <row r="21">
      <c r="A21" s="71"/>
      <c r="B21" s="17"/>
      <c r="C21" s="76" t="s">
        <v>44</v>
      </c>
      <c r="D21" s="77" t="s">
        <v>128</v>
      </c>
      <c r="E21" s="78" t="s">
        <v>129</v>
      </c>
      <c r="F21" s="79" t="s">
        <v>129</v>
      </c>
      <c r="G21" s="79" t="s">
        <v>129</v>
      </c>
      <c r="H21" s="79" t="s">
        <v>129</v>
      </c>
      <c r="I21" s="79" t="s">
        <v>129</v>
      </c>
      <c r="J21" s="79" t="s">
        <v>129</v>
      </c>
      <c r="K21" s="79" t="s">
        <v>129</v>
      </c>
    </row>
    <row r="22">
      <c r="A22" s="71"/>
      <c r="B22" s="17"/>
      <c r="C22" s="76" t="s">
        <v>47</v>
      </c>
      <c r="D22" s="83" t="s">
        <v>130</v>
      </c>
      <c r="E22" s="78" t="s">
        <v>131</v>
      </c>
      <c r="F22" s="82">
        <v>46753.0</v>
      </c>
      <c r="G22" s="84">
        <v>46914.0</v>
      </c>
      <c r="H22" s="84">
        <v>47242.0</v>
      </c>
      <c r="I22" s="84">
        <v>47242.0</v>
      </c>
      <c r="J22" s="84">
        <v>47368.0</v>
      </c>
      <c r="K22" s="84">
        <v>47368.0</v>
      </c>
    </row>
    <row r="23">
      <c r="A23" s="71"/>
      <c r="B23" s="17"/>
      <c r="C23" s="76" t="s">
        <v>49</v>
      </c>
      <c r="D23" s="77" t="s">
        <v>132</v>
      </c>
      <c r="E23" s="78" t="s">
        <v>133</v>
      </c>
      <c r="F23" s="79" t="s">
        <v>134</v>
      </c>
      <c r="G23" s="79" t="s">
        <v>135</v>
      </c>
      <c r="H23" s="79" t="s">
        <v>136</v>
      </c>
      <c r="I23" s="79" t="s">
        <v>136</v>
      </c>
      <c r="J23" s="79" t="s">
        <v>137</v>
      </c>
      <c r="K23" s="79" t="s">
        <v>137</v>
      </c>
    </row>
    <row r="24">
      <c r="A24" s="71"/>
      <c r="B24" s="17"/>
      <c r="C24" s="85" t="s">
        <v>138</v>
      </c>
      <c r="D24" s="77"/>
      <c r="E24" s="78"/>
      <c r="F24" s="78"/>
    </row>
    <row r="25">
      <c r="A25" s="71"/>
      <c r="B25" s="17"/>
      <c r="C25" s="76" t="s">
        <v>51</v>
      </c>
      <c r="D25" s="77" t="s">
        <v>139</v>
      </c>
      <c r="E25" s="78" t="s">
        <v>140</v>
      </c>
      <c r="F25" s="79" t="s">
        <v>140</v>
      </c>
      <c r="G25" s="79" t="s">
        <v>141</v>
      </c>
      <c r="H25" s="79" t="s">
        <v>141</v>
      </c>
      <c r="I25" s="79" t="s">
        <v>141</v>
      </c>
      <c r="J25" s="79" t="s">
        <v>141</v>
      </c>
      <c r="K25" s="79" t="s">
        <v>141</v>
      </c>
    </row>
    <row r="26">
      <c r="A26" s="71"/>
      <c r="B26" s="17"/>
      <c r="C26" s="76" t="s">
        <v>54</v>
      </c>
      <c r="D26" s="77" t="s">
        <v>142</v>
      </c>
      <c r="E26" s="78" t="s">
        <v>143</v>
      </c>
      <c r="F26" s="79" t="s">
        <v>144</v>
      </c>
      <c r="G26" s="79" t="s">
        <v>145</v>
      </c>
      <c r="H26" s="79" t="s">
        <v>146</v>
      </c>
      <c r="I26" s="79" t="s">
        <v>147</v>
      </c>
      <c r="J26" s="79" t="s">
        <v>148</v>
      </c>
      <c r="K26" s="79" t="s">
        <v>149</v>
      </c>
    </row>
    <row r="27">
      <c r="A27" s="71"/>
      <c r="B27" s="17"/>
      <c r="C27" s="76" t="s">
        <v>56</v>
      </c>
      <c r="D27" s="77" t="s">
        <v>150</v>
      </c>
      <c r="E27" s="78" t="s">
        <v>151</v>
      </c>
      <c r="F27" s="79" t="s">
        <v>151</v>
      </c>
      <c r="G27" s="79" t="s">
        <v>151</v>
      </c>
      <c r="H27" s="79" t="s">
        <v>151</v>
      </c>
      <c r="I27" s="79" t="s">
        <v>151</v>
      </c>
      <c r="J27" s="79" t="s">
        <v>151</v>
      </c>
      <c r="K27" s="79" t="s">
        <v>151</v>
      </c>
    </row>
    <row r="28">
      <c r="A28" s="71"/>
      <c r="B28" s="17"/>
      <c r="C28" s="76" t="s">
        <v>58</v>
      </c>
      <c r="D28" s="77" t="s">
        <v>152</v>
      </c>
      <c r="E28" s="78" t="s">
        <v>153</v>
      </c>
      <c r="F28" s="79" t="s">
        <v>153</v>
      </c>
      <c r="G28" s="79" t="s">
        <v>153</v>
      </c>
      <c r="H28" s="79" t="s">
        <v>153</v>
      </c>
      <c r="I28" s="79" t="s">
        <v>153</v>
      </c>
      <c r="J28" s="79" t="s">
        <v>153</v>
      </c>
      <c r="K28" s="79" t="s">
        <v>153</v>
      </c>
    </row>
    <row r="29">
      <c r="A29" s="71"/>
      <c r="B29" s="17"/>
      <c r="C29" s="76" t="s">
        <v>78</v>
      </c>
      <c r="D29" s="77" t="s">
        <v>154</v>
      </c>
      <c r="E29" s="78" t="s">
        <v>151</v>
      </c>
      <c r="F29" s="79" t="s">
        <v>151</v>
      </c>
      <c r="G29" s="79" t="s">
        <v>151</v>
      </c>
      <c r="H29" s="79" t="s">
        <v>151</v>
      </c>
      <c r="I29" s="79" t="s">
        <v>151</v>
      </c>
      <c r="J29" s="79" t="s">
        <v>151</v>
      </c>
      <c r="K29" s="79" t="s">
        <v>151</v>
      </c>
    </row>
    <row r="30">
      <c r="A30" s="71"/>
      <c r="B30" s="17"/>
      <c r="C30" s="76" t="s">
        <v>80</v>
      </c>
      <c r="D30" s="77" t="s">
        <v>155</v>
      </c>
      <c r="E30" s="78" t="s">
        <v>43</v>
      </c>
      <c r="F30" s="79" t="s">
        <v>43</v>
      </c>
      <c r="G30" s="79" t="s">
        <v>43</v>
      </c>
      <c r="H30" s="79" t="s">
        <v>43</v>
      </c>
      <c r="I30" s="79" t="s">
        <v>43</v>
      </c>
      <c r="J30" s="79" t="s">
        <v>43</v>
      </c>
      <c r="K30" s="79" t="s">
        <v>43</v>
      </c>
    </row>
    <row r="31">
      <c r="A31" s="71"/>
      <c r="B31" s="17"/>
      <c r="C31" s="76" t="s">
        <v>156</v>
      </c>
      <c r="D31" s="77" t="s">
        <v>157</v>
      </c>
      <c r="E31" s="78" t="s">
        <v>158</v>
      </c>
      <c r="F31" s="79" t="s">
        <v>158</v>
      </c>
      <c r="G31" s="79" t="s">
        <v>158</v>
      </c>
      <c r="H31" s="79" t="s">
        <v>158</v>
      </c>
      <c r="I31" s="79" t="s">
        <v>158</v>
      </c>
      <c r="J31" s="79" t="s">
        <v>158</v>
      </c>
      <c r="K31" s="79" t="s">
        <v>158</v>
      </c>
    </row>
    <row r="32">
      <c r="A32" s="71"/>
      <c r="B32" s="17"/>
      <c r="C32" s="76" t="s">
        <v>82</v>
      </c>
      <c r="D32" s="77" t="s">
        <v>159</v>
      </c>
      <c r="E32" s="78" t="s">
        <v>160</v>
      </c>
      <c r="F32" s="79" t="s">
        <v>161</v>
      </c>
      <c r="G32" s="79" t="s">
        <v>161</v>
      </c>
      <c r="H32" s="79" t="s">
        <v>161</v>
      </c>
      <c r="I32" s="79" t="s">
        <v>161</v>
      </c>
      <c r="J32" s="79" t="s">
        <v>161</v>
      </c>
      <c r="K32" s="79" t="s">
        <v>161</v>
      </c>
    </row>
    <row r="33">
      <c r="A33" s="71"/>
      <c r="B33" s="17"/>
      <c r="C33" s="76" t="s">
        <v>86</v>
      </c>
      <c r="D33" s="77" t="s">
        <v>162</v>
      </c>
      <c r="E33" s="78" t="s">
        <v>163</v>
      </c>
      <c r="F33" s="79" t="s">
        <v>163</v>
      </c>
      <c r="G33" s="79" t="s">
        <v>163</v>
      </c>
      <c r="H33" s="79" t="s">
        <v>163</v>
      </c>
      <c r="I33" s="79" t="s">
        <v>163</v>
      </c>
      <c r="J33" s="79" t="s">
        <v>163</v>
      </c>
      <c r="K33" s="79" t="s">
        <v>163</v>
      </c>
    </row>
    <row r="34">
      <c r="A34" s="71"/>
      <c r="B34" s="17"/>
      <c r="C34" s="76" t="s">
        <v>164</v>
      </c>
      <c r="D34" s="77" t="s">
        <v>165</v>
      </c>
      <c r="E34" s="78" t="s">
        <v>166</v>
      </c>
      <c r="F34" s="79" t="s">
        <v>166</v>
      </c>
      <c r="G34" s="79" t="s">
        <v>166</v>
      </c>
      <c r="H34" s="79" t="s">
        <v>166</v>
      </c>
      <c r="I34" s="79" t="s">
        <v>166</v>
      </c>
      <c r="J34" s="79" t="s">
        <v>166</v>
      </c>
      <c r="K34" s="79" t="s">
        <v>166</v>
      </c>
    </row>
    <row r="35">
      <c r="A35" s="71"/>
      <c r="B35" s="17"/>
      <c r="C35" s="76" t="s">
        <v>167</v>
      </c>
      <c r="D35" s="77" t="s">
        <v>168</v>
      </c>
      <c r="E35" s="78" t="s">
        <v>169</v>
      </c>
      <c r="F35" s="79" t="s">
        <v>169</v>
      </c>
      <c r="G35" s="79" t="s">
        <v>169</v>
      </c>
      <c r="H35" s="79" t="s">
        <v>169</v>
      </c>
      <c r="I35" s="79" t="s">
        <v>169</v>
      </c>
      <c r="J35" s="79" t="s">
        <v>169</v>
      </c>
      <c r="K35" s="79" t="s">
        <v>169</v>
      </c>
    </row>
    <row r="36">
      <c r="A36" s="71"/>
      <c r="B36" s="17"/>
      <c r="C36" s="76" t="s">
        <v>170</v>
      </c>
      <c r="D36" s="77" t="s">
        <v>171</v>
      </c>
      <c r="E36" s="78" t="s">
        <v>9</v>
      </c>
      <c r="F36" s="79" t="s">
        <v>9</v>
      </c>
      <c r="G36" s="79" t="s">
        <v>9</v>
      </c>
      <c r="H36" s="79" t="s">
        <v>9</v>
      </c>
      <c r="I36" s="79" t="s">
        <v>9</v>
      </c>
      <c r="J36" s="79" t="s">
        <v>9</v>
      </c>
      <c r="K36" s="79" t="s">
        <v>9</v>
      </c>
    </row>
    <row r="37">
      <c r="A37" s="71"/>
      <c r="B37" s="17"/>
      <c r="C37" s="76" t="s">
        <v>88</v>
      </c>
      <c r="D37" s="77" t="s">
        <v>172</v>
      </c>
      <c r="E37" s="78" t="s">
        <v>97</v>
      </c>
      <c r="F37" s="79" t="s">
        <v>97</v>
      </c>
      <c r="G37" s="79" t="s">
        <v>97</v>
      </c>
      <c r="H37" s="79" t="s">
        <v>97</v>
      </c>
      <c r="I37" s="79" t="s">
        <v>97</v>
      </c>
      <c r="J37" s="79" t="s">
        <v>97</v>
      </c>
      <c r="K37" s="79" t="s">
        <v>97</v>
      </c>
    </row>
    <row r="38">
      <c r="A38" s="71"/>
      <c r="B38" s="17"/>
      <c r="C38" s="76" t="s">
        <v>173</v>
      </c>
      <c r="D38" s="77" t="s">
        <v>174</v>
      </c>
      <c r="E38" s="78" t="s">
        <v>129</v>
      </c>
      <c r="F38" s="79" t="s">
        <v>129</v>
      </c>
      <c r="G38" s="79" t="s">
        <v>129</v>
      </c>
      <c r="H38" s="79" t="s">
        <v>129</v>
      </c>
      <c r="I38" s="79" t="s">
        <v>129</v>
      </c>
      <c r="J38" s="79" t="s">
        <v>129</v>
      </c>
      <c r="K38" s="79" t="s">
        <v>129</v>
      </c>
    </row>
    <row r="39">
      <c r="A39" s="71"/>
      <c r="B39" s="17"/>
      <c r="C39" s="76" t="s">
        <v>175</v>
      </c>
      <c r="D39" s="77" t="s">
        <v>176</v>
      </c>
      <c r="E39" s="78" t="s">
        <v>177</v>
      </c>
      <c r="F39" s="79" t="s">
        <v>178</v>
      </c>
      <c r="G39" s="79" t="s">
        <v>178</v>
      </c>
      <c r="H39" s="79" t="s">
        <v>178</v>
      </c>
      <c r="I39" s="79" t="s">
        <v>178</v>
      </c>
      <c r="J39" s="79" t="s">
        <v>178</v>
      </c>
      <c r="K39" s="79" t="s">
        <v>178</v>
      </c>
    </row>
    <row r="40">
      <c r="A40" s="71"/>
      <c r="B40" s="17"/>
      <c r="C40" s="76" t="s">
        <v>179</v>
      </c>
      <c r="D40" s="77" t="s">
        <v>180</v>
      </c>
      <c r="E40" s="78" t="s">
        <v>163</v>
      </c>
      <c r="F40" s="79" t="s">
        <v>163</v>
      </c>
      <c r="G40" s="79" t="s">
        <v>163</v>
      </c>
      <c r="H40" s="79" t="s">
        <v>163</v>
      </c>
      <c r="I40" s="79" t="s">
        <v>163</v>
      </c>
      <c r="J40" s="79" t="s">
        <v>163</v>
      </c>
      <c r="K40" s="79" t="s">
        <v>163</v>
      </c>
    </row>
    <row r="41">
      <c r="A41" s="71"/>
      <c r="B41" s="17"/>
      <c r="C41" s="76" t="s">
        <v>181</v>
      </c>
      <c r="D41" s="77" t="s">
        <v>182</v>
      </c>
      <c r="E41" s="78" t="s">
        <v>183</v>
      </c>
      <c r="F41" s="79" t="s">
        <v>183</v>
      </c>
      <c r="G41" s="79" t="s">
        <v>183</v>
      </c>
      <c r="H41" s="79" t="s">
        <v>183</v>
      </c>
      <c r="I41" s="79" t="s">
        <v>183</v>
      </c>
      <c r="J41" s="79" t="s">
        <v>183</v>
      </c>
      <c r="K41" s="79" t="s">
        <v>183</v>
      </c>
    </row>
    <row r="42">
      <c r="A42" s="71"/>
      <c r="B42" s="17"/>
      <c r="C42" s="86" t="s">
        <v>184</v>
      </c>
      <c r="D42" s="77" t="s">
        <v>185</v>
      </c>
      <c r="E42" s="78" t="s">
        <v>186</v>
      </c>
      <c r="F42" s="79" t="s">
        <v>186</v>
      </c>
      <c r="G42" s="79" t="s">
        <v>186</v>
      </c>
      <c r="H42" s="79" t="s">
        <v>186</v>
      </c>
      <c r="I42" s="79" t="s">
        <v>186</v>
      </c>
      <c r="J42" s="79" t="s">
        <v>186</v>
      </c>
      <c r="K42" s="79" t="s">
        <v>186</v>
      </c>
    </row>
    <row r="43">
      <c r="A43" s="71"/>
      <c r="B43" s="17"/>
      <c r="C43" s="76" t="s">
        <v>187</v>
      </c>
      <c r="D43" s="77" t="s">
        <v>188</v>
      </c>
      <c r="E43" s="78" t="s">
        <v>189</v>
      </c>
      <c r="F43" s="79" t="s">
        <v>190</v>
      </c>
      <c r="G43" s="79" t="s">
        <v>190</v>
      </c>
      <c r="H43" s="79" t="s">
        <v>190</v>
      </c>
      <c r="I43" s="79" t="s">
        <v>190</v>
      </c>
      <c r="J43" s="79" t="s">
        <v>190</v>
      </c>
      <c r="K43" s="79" t="s">
        <v>190</v>
      </c>
    </row>
    <row r="44">
      <c r="A44" s="71"/>
      <c r="B44" s="17"/>
      <c r="C44" s="76" t="s">
        <v>191</v>
      </c>
      <c r="D44" s="77" t="s">
        <v>192</v>
      </c>
      <c r="E44" s="78" t="s">
        <v>151</v>
      </c>
      <c r="F44" s="79" t="s">
        <v>151</v>
      </c>
      <c r="G44" s="79" t="s">
        <v>151</v>
      </c>
      <c r="H44" s="79" t="s">
        <v>151</v>
      </c>
      <c r="I44" s="79" t="s">
        <v>151</v>
      </c>
      <c r="J44" s="79" t="s">
        <v>151</v>
      </c>
      <c r="K44" s="79" t="s">
        <v>151</v>
      </c>
    </row>
    <row r="45">
      <c r="A45" s="71"/>
      <c r="B45" s="17"/>
      <c r="C45" s="87" t="s">
        <v>193</v>
      </c>
      <c r="D45" s="88" t="s">
        <v>194</v>
      </c>
      <c r="E45" s="78" t="s">
        <v>43</v>
      </c>
      <c r="F45" s="79" t="s">
        <v>43</v>
      </c>
      <c r="G45" s="79" t="s">
        <v>43</v>
      </c>
      <c r="H45" s="79" t="s">
        <v>43</v>
      </c>
      <c r="I45" s="79" t="s">
        <v>43</v>
      </c>
      <c r="J45" s="79" t="s">
        <v>43</v>
      </c>
      <c r="K45" s="79" t="s">
        <v>43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4.25"/>
    <col customWidth="1" min="4" max="4" width="73.0"/>
    <col customWidth="1" min="5" max="6" width="16.13"/>
    <col customWidth="1" min="7" max="7" width="4.63"/>
  </cols>
  <sheetData>
    <row r="1">
      <c r="A1" s="1"/>
      <c r="B1" s="1"/>
      <c r="C1" s="1"/>
      <c r="D1" s="1"/>
      <c r="E1" s="2"/>
      <c r="F1" s="3"/>
      <c r="G1" s="3"/>
    </row>
    <row r="2" ht="6.75" customHeight="1">
      <c r="A2" s="1"/>
      <c r="B2" s="4"/>
      <c r="C2" s="4"/>
      <c r="D2" s="4"/>
      <c r="E2" s="5"/>
      <c r="F2" s="6"/>
      <c r="G2" s="6"/>
    </row>
    <row r="3">
      <c r="A3" s="1"/>
      <c r="B3" s="4"/>
      <c r="C3" s="4"/>
      <c r="D3" s="4"/>
      <c r="E3" s="5"/>
      <c r="F3" s="6"/>
      <c r="G3" s="6"/>
    </row>
    <row r="4">
      <c r="A4" s="1"/>
      <c r="B4" s="4"/>
      <c r="C4" s="4"/>
      <c r="D4" s="4"/>
      <c r="E4" s="5"/>
      <c r="F4" s="6"/>
      <c r="G4" s="6"/>
    </row>
    <row r="5">
      <c r="A5" s="7"/>
      <c r="B5" s="8"/>
      <c r="C5" s="9" t="s">
        <v>195</v>
      </c>
      <c r="D5" s="4"/>
      <c r="E5" s="89" t="s">
        <v>196</v>
      </c>
      <c r="F5" s="46"/>
      <c r="G5" s="67"/>
    </row>
    <row r="6">
      <c r="A6" s="1"/>
      <c r="B6" s="4"/>
      <c r="C6" s="4"/>
      <c r="D6" s="4"/>
      <c r="E6" s="68" t="s">
        <v>1</v>
      </c>
      <c r="F6" s="47" t="s">
        <v>2</v>
      </c>
      <c r="G6" s="47"/>
    </row>
    <row r="7">
      <c r="A7" s="10"/>
      <c r="B7" s="11"/>
      <c r="C7" s="12" t="s">
        <v>6</v>
      </c>
      <c r="D7" s="13"/>
      <c r="E7" s="70" t="s">
        <v>197</v>
      </c>
      <c r="F7" s="69" t="s">
        <v>198</v>
      </c>
      <c r="G7" s="69"/>
    </row>
    <row r="8">
      <c r="A8" s="17"/>
      <c r="B8" s="38"/>
      <c r="C8" s="16" t="s">
        <v>199</v>
      </c>
      <c r="D8" s="71"/>
      <c r="E8" s="90"/>
      <c r="F8" s="91"/>
      <c r="G8" s="91"/>
    </row>
    <row r="9">
      <c r="A9" s="17"/>
      <c r="B9" s="38"/>
      <c r="C9" s="92" t="s">
        <v>8</v>
      </c>
      <c r="D9" s="93" t="s">
        <v>200</v>
      </c>
      <c r="E9" s="22">
        <v>8.65856014E9</v>
      </c>
      <c r="F9" s="94" t="s">
        <v>201</v>
      </c>
      <c r="G9" s="94"/>
    </row>
    <row r="10">
      <c r="A10" s="17"/>
      <c r="B10" s="38"/>
      <c r="C10" s="92" t="s">
        <v>10</v>
      </c>
      <c r="D10" s="93" t="s">
        <v>202</v>
      </c>
      <c r="E10" s="22">
        <v>8.703969987E9</v>
      </c>
      <c r="F10" s="94" t="s">
        <v>203</v>
      </c>
      <c r="G10" s="94"/>
    </row>
    <row r="11">
      <c r="A11" s="17"/>
      <c r="B11" s="38"/>
      <c r="C11" s="92" t="s">
        <v>12</v>
      </c>
      <c r="D11" s="93" t="s">
        <v>204</v>
      </c>
      <c r="E11" s="22">
        <v>1.500623885E9</v>
      </c>
      <c r="F11" s="94" t="s">
        <v>205</v>
      </c>
      <c r="G11" s="94"/>
    </row>
    <row r="12">
      <c r="A12" s="17"/>
      <c r="B12" s="38"/>
      <c r="C12" s="92" t="s">
        <v>23</v>
      </c>
      <c r="D12" s="93" t="s">
        <v>206</v>
      </c>
      <c r="E12" s="22" t="s">
        <v>16</v>
      </c>
      <c r="F12" s="94"/>
      <c r="G12" s="94"/>
    </row>
    <row r="13">
      <c r="A13" s="17"/>
      <c r="B13" s="71"/>
      <c r="C13" s="92" t="s">
        <v>25</v>
      </c>
      <c r="D13" s="95" t="s">
        <v>207</v>
      </c>
      <c r="E13" s="22">
        <v>1.8863154012E10</v>
      </c>
      <c r="F13" s="94" t="s">
        <v>208</v>
      </c>
      <c r="G13" s="94"/>
    </row>
    <row r="14">
      <c r="A14" s="17"/>
      <c r="B14" s="38"/>
      <c r="C14" s="96" t="s">
        <v>209</v>
      </c>
      <c r="D14" s="97"/>
      <c r="E14" s="98"/>
      <c r="F14" s="99"/>
      <c r="G14" s="100"/>
    </row>
    <row r="15">
      <c r="A15" s="17"/>
      <c r="B15" s="38"/>
      <c r="C15" s="92" t="s">
        <v>27</v>
      </c>
      <c r="D15" s="93" t="s">
        <v>210</v>
      </c>
      <c r="E15" s="22" t="s">
        <v>16</v>
      </c>
      <c r="F15" s="94"/>
      <c r="G15" s="94"/>
    </row>
    <row r="16">
      <c r="A16" s="17"/>
      <c r="B16" s="38"/>
      <c r="C16" s="92" t="s">
        <v>30</v>
      </c>
      <c r="D16" s="93" t="s">
        <v>211</v>
      </c>
      <c r="E16" s="22">
        <v>1.97867515E8</v>
      </c>
      <c r="F16" s="94"/>
      <c r="G16" s="94"/>
    </row>
    <row r="17">
      <c r="A17" s="17"/>
      <c r="B17" s="38"/>
      <c r="C17" s="92" t="s">
        <v>32</v>
      </c>
      <c r="D17" s="93" t="s">
        <v>212</v>
      </c>
      <c r="E17" s="22">
        <v>1.704159264E9</v>
      </c>
      <c r="F17" s="94"/>
      <c r="G17" s="94"/>
    </row>
    <row r="18">
      <c r="A18" s="17"/>
      <c r="B18" s="38"/>
      <c r="C18" s="92" t="s">
        <v>34</v>
      </c>
      <c r="D18" s="93" t="s">
        <v>213</v>
      </c>
      <c r="E18" s="22">
        <v>2.34906923E8</v>
      </c>
      <c r="F18" s="94"/>
      <c r="G18" s="94"/>
    </row>
    <row r="19">
      <c r="A19" s="17"/>
      <c r="B19" s="38"/>
      <c r="C19" s="92" t="s">
        <v>36</v>
      </c>
      <c r="D19" s="93" t="s">
        <v>214</v>
      </c>
      <c r="E19" s="22" t="s">
        <v>16</v>
      </c>
      <c r="F19" s="101"/>
      <c r="G19" s="101"/>
    </row>
    <row r="20">
      <c r="A20" s="17"/>
      <c r="B20" s="38"/>
      <c r="C20" s="92" t="s">
        <v>47</v>
      </c>
      <c r="D20" s="93" t="s">
        <v>215</v>
      </c>
      <c r="E20" s="22" t="s">
        <v>16</v>
      </c>
      <c r="F20" s="101"/>
      <c r="G20" s="101"/>
    </row>
    <row r="21">
      <c r="A21" s="17"/>
      <c r="B21" s="38"/>
      <c r="C21" s="92" t="s">
        <v>49</v>
      </c>
      <c r="D21" s="93" t="s">
        <v>216</v>
      </c>
      <c r="E21" s="22" t="s">
        <v>16</v>
      </c>
      <c r="F21" s="101"/>
      <c r="G21" s="101"/>
    </row>
    <row r="22">
      <c r="A22" s="17"/>
      <c r="B22" s="38"/>
      <c r="C22" s="92" t="s">
        <v>51</v>
      </c>
      <c r="D22" s="93" t="s">
        <v>217</v>
      </c>
      <c r="E22" s="22" t="s">
        <v>16</v>
      </c>
      <c r="F22" s="101"/>
      <c r="G22" s="101"/>
    </row>
    <row r="23">
      <c r="A23" s="17"/>
      <c r="B23" s="38"/>
      <c r="C23" s="92" t="s">
        <v>54</v>
      </c>
      <c r="D23" s="93" t="s">
        <v>218</v>
      </c>
      <c r="E23" s="22" t="s">
        <v>16</v>
      </c>
      <c r="F23" s="101"/>
      <c r="G23" s="101"/>
    </row>
    <row r="24">
      <c r="A24" s="17"/>
      <c r="B24" s="38"/>
      <c r="C24" s="92" t="s">
        <v>56</v>
      </c>
      <c r="D24" s="93" t="s">
        <v>219</v>
      </c>
      <c r="E24" s="22" t="s">
        <v>16</v>
      </c>
      <c r="F24" s="101"/>
      <c r="G24" s="101"/>
    </row>
    <row r="25">
      <c r="A25" s="17"/>
      <c r="B25" s="38"/>
      <c r="C25" s="92" t="s">
        <v>78</v>
      </c>
      <c r="D25" s="93" t="s">
        <v>220</v>
      </c>
      <c r="E25" s="22" t="s">
        <v>16</v>
      </c>
      <c r="F25" s="101"/>
      <c r="G25" s="101"/>
    </row>
    <row r="26">
      <c r="A26" s="17"/>
      <c r="B26" s="38"/>
      <c r="C26" s="92" t="s">
        <v>80</v>
      </c>
      <c r="D26" s="93" t="s">
        <v>221</v>
      </c>
      <c r="E26" s="22" t="s">
        <v>16</v>
      </c>
      <c r="F26" s="101"/>
      <c r="G26" s="101"/>
    </row>
    <row r="27">
      <c r="A27" s="17"/>
      <c r="B27" s="38"/>
      <c r="C27" s="92" t="s">
        <v>156</v>
      </c>
      <c r="D27" s="93" t="s">
        <v>222</v>
      </c>
      <c r="E27" s="22" t="s">
        <v>16</v>
      </c>
      <c r="F27" s="101"/>
      <c r="G27" s="101"/>
    </row>
    <row r="28">
      <c r="A28" s="17"/>
      <c r="B28" s="38"/>
      <c r="C28" s="92" t="s">
        <v>86</v>
      </c>
      <c r="D28" s="93" t="s">
        <v>223</v>
      </c>
      <c r="E28" s="22" t="s">
        <v>16</v>
      </c>
      <c r="F28" s="101"/>
      <c r="G28" s="101"/>
    </row>
    <row r="29">
      <c r="A29" s="17"/>
      <c r="B29" s="38"/>
      <c r="C29" s="92" t="s">
        <v>164</v>
      </c>
      <c r="D29" s="93" t="s">
        <v>224</v>
      </c>
      <c r="E29" s="22">
        <v>-1.605281029E9</v>
      </c>
      <c r="F29" s="101"/>
      <c r="G29" s="101"/>
    </row>
    <row r="30">
      <c r="A30" s="17"/>
      <c r="B30" s="38"/>
      <c r="C30" s="93" t="s">
        <v>225</v>
      </c>
      <c r="D30" s="93" t="s">
        <v>226</v>
      </c>
      <c r="E30" s="22" t="s">
        <v>16</v>
      </c>
      <c r="F30" s="94"/>
      <c r="G30" s="94"/>
    </row>
    <row r="31">
      <c r="A31" s="17"/>
      <c r="B31" s="38"/>
      <c r="C31" s="93" t="s">
        <v>227</v>
      </c>
      <c r="D31" s="93" t="s">
        <v>228</v>
      </c>
      <c r="E31" s="22" t="s">
        <v>16</v>
      </c>
      <c r="F31" s="101"/>
      <c r="G31" s="101"/>
    </row>
    <row r="32">
      <c r="A32" s="17"/>
      <c r="B32" s="38"/>
      <c r="C32" s="93" t="s">
        <v>229</v>
      </c>
      <c r="D32" s="93" t="s">
        <v>230</v>
      </c>
      <c r="E32" s="22" t="s">
        <v>16</v>
      </c>
      <c r="F32" s="101"/>
      <c r="G32" s="101"/>
    </row>
    <row r="33">
      <c r="A33" s="17"/>
      <c r="B33" s="38"/>
      <c r="C33" s="93" t="s">
        <v>231</v>
      </c>
      <c r="D33" s="93" t="s">
        <v>232</v>
      </c>
      <c r="E33" s="22" t="s">
        <v>16</v>
      </c>
      <c r="F33" s="101"/>
      <c r="G33" s="101"/>
    </row>
    <row r="34">
      <c r="A34" s="17"/>
      <c r="B34" s="38"/>
      <c r="C34" s="93" t="s">
        <v>233</v>
      </c>
      <c r="D34" s="93" t="s">
        <v>234</v>
      </c>
      <c r="E34" s="22" t="s">
        <v>16</v>
      </c>
      <c r="F34" s="101"/>
      <c r="G34" s="101"/>
    </row>
    <row r="35">
      <c r="A35" s="17"/>
      <c r="B35" s="38"/>
      <c r="C35" s="93" t="s">
        <v>235</v>
      </c>
      <c r="D35" s="93" t="s">
        <v>236</v>
      </c>
      <c r="E35" s="22" t="s">
        <v>16</v>
      </c>
      <c r="F35" s="94"/>
      <c r="G35" s="94"/>
    </row>
    <row r="36">
      <c r="A36" s="17"/>
      <c r="B36" s="38"/>
      <c r="C36" s="93" t="s">
        <v>237</v>
      </c>
      <c r="D36" s="93" t="s">
        <v>238</v>
      </c>
      <c r="E36" s="22" t="s">
        <v>16</v>
      </c>
      <c r="F36" s="101"/>
      <c r="G36" s="101"/>
    </row>
    <row r="37">
      <c r="A37" s="17"/>
      <c r="B37" s="38"/>
      <c r="C37" s="93" t="s">
        <v>239</v>
      </c>
      <c r="D37" s="93" t="s">
        <v>240</v>
      </c>
      <c r="E37" s="22" t="s">
        <v>16</v>
      </c>
      <c r="F37" s="101"/>
      <c r="G37" s="101"/>
    </row>
    <row r="38">
      <c r="A38" s="17"/>
      <c r="B38" s="38"/>
      <c r="C38" s="93" t="s">
        <v>241</v>
      </c>
      <c r="D38" s="93" t="s">
        <v>242</v>
      </c>
      <c r="E38" s="22">
        <v>-1.605281029E9</v>
      </c>
      <c r="F38" s="101"/>
      <c r="G38" s="101"/>
    </row>
    <row r="39">
      <c r="A39" s="17"/>
      <c r="B39" s="38"/>
      <c r="C39" s="92" t="s">
        <v>167</v>
      </c>
      <c r="D39" s="93" t="s">
        <v>243</v>
      </c>
      <c r="E39" s="22" t="s">
        <v>16</v>
      </c>
      <c r="F39" s="101"/>
      <c r="G39" s="101"/>
    </row>
    <row r="40">
      <c r="A40" s="17"/>
      <c r="B40" s="38"/>
      <c r="C40" s="92" t="s">
        <v>170</v>
      </c>
      <c r="D40" s="93" t="s">
        <v>244</v>
      </c>
      <c r="E40" s="22">
        <v>5.31652674E8</v>
      </c>
      <c r="F40" s="101"/>
      <c r="G40" s="101"/>
    </row>
    <row r="41">
      <c r="A41" s="17"/>
      <c r="B41" s="71"/>
      <c r="C41" s="92" t="s">
        <v>88</v>
      </c>
      <c r="D41" s="93" t="s">
        <v>9</v>
      </c>
      <c r="E41" s="22">
        <v>1.8331501338E10</v>
      </c>
      <c r="F41" s="101"/>
      <c r="G41" s="101"/>
    </row>
    <row r="42">
      <c r="A42" s="17"/>
      <c r="B42" s="38"/>
      <c r="C42" s="102" t="s">
        <v>245</v>
      </c>
      <c r="D42" s="93"/>
      <c r="E42" s="22"/>
      <c r="F42" s="101"/>
      <c r="G42" s="101"/>
    </row>
    <row r="43">
      <c r="A43" s="17"/>
      <c r="B43" s="38"/>
      <c r="C43" s="92" t="s">
        <v>173</v>
      </c>
      <c r="D43" s="93" t="s">
        <v>246</v>
      </c>
      <c r="E43" s="22">
        <v>1.88412295E9</v>
      </c>
      <c r="F43" s="101"/>
      <c r="G43" s="101"/>
    </row>
    <row r="44">
      <c r="A44" s="17"/>
      <c r="B44" s="38"/>
      <c r="C44" s="92" t="s">
        <v>175</v>
      </c>
      <c r="D44" s="93" t="s">
        <v>247</v>
      </c>
      <c r="E44" s="22" t="s">
        <v>16</v>
      </c>
      <c r="F44" s="101"/>
      <c r="G44" s="101"/>
    </row>
    <row r="45">
      <c r="A45" s="17"/>
      <c r="B45" s="38"/>
      <c r="C45" s="92" t="s">
        <v>179</v>
      </c>
      <c r="D45" s="93" t="s">
        <v>248</v>
      </c>
      <c r="E45" s="22">
        <v>1.88412295E9</v>
      </c>
      <c r="F45" s="101"/>
      <c r="G45" s="101"/>
    </row>
    <row r="46">
      <c r="A46" s="17"/>
      <c r="B46" s="38"/>
      <c r="C46" s="92" t="s">
        <v>249</v>
      </c>
      <c r="D46" s="93" t="s">
        <v>250</v>
      </c>
      <c r="E46" s="22" t="s">
        <v>16</v>
      </c>
      <c r="F46" s="101"/>
      <c r="G46" s="101"/>
    </row>
    <row r="47">
      <c r="A47" s="17"/>
      <c r="B47" s="71"/>
      <c r="C47" s="92" t="s">
        <v>191</v>
      </c>
      <c r="D47" s="93" t="s">
        <v>251</v>
      </c>
      <c r="E47" s="22">
        <v>1.88412295E9</v>
      </c>
      <c r="F47" s="101"/>
      <c r="G47" s="101"/>
    </row>
    <row r="48">
      <c r="A48" s="17"/>
      <c r="B48" s="38"/>
      <c r="C48" s="102" t="s">
        <v>252</v>
      </c>
      <c r="D48" s="93"/>
      <c r="E48" s="22"/>
      <c r="F48" s="101"/>
      <c r="G48" s="101"/>
    </row>
    <row r="49">
      <c r="A49" s="17"/>
      <c r="B49" s="38"/>
      <c r="C49" s="92" t="s">
        <v>193</v>
      </c>
      <c r="D49" s="93" t="s">
        <v>253</v>
      </c>
      <c r="E49" s="22" t="s">
        <v>16</v>
      </c>
      <c r="F49" s="101"/>
      <c r="G49" s="101"/>
    </row>
    <row r="50">
      <c r="A50" s="17"/>
      <c r="B50" s="38"/>
      <c r="C50" s="92" t="s">
        <v>254</v>
      </c>
      <c r="D50" s="93" t="s">
        <v>255</v>
      </c>
      <c r="E50" s="22" t="s">
        <v>16</v>
      </c>
      <c r="F50" s="101"/>
      <c r="G50" s="101"/>
    </row>
    <row r="51">
      <c r="A51" s="17"/>
      <c r="B51" s="38"/>
      <c r="C51" s="92" t="s">
        <v>256</v>
      </c>
      <c r="D51" s="93" t="s">
        <v>257</v>
      </c>
      <c r="E51" s="22" t="s">
        <v>16</v>
      </c>
      <c r="F51" s="101"/>
      <c r="G51" s="101"/>
    </row>
    <row r="52">
      <c r="A52" s="17"/>
      <c r="B52" s="38"/>
      <c r="C52" s="92" t="s">
        <v>258</v>
      </c>
      <c r="D52" s="93" t="s">
        <v>259</v>
      </c>
      <c r="E52" s="22" t="s">
        <v>16</v>
      </c>
      <c r="F52" s="101"/>
      <c r="G52" s="101"/>
    </row>
    <row r="53">
      <c r="A53" s="17"/>
      <c r="B53" s="38"/>
      <c r="C53" s="92" t="s">
        <v>260</v>
      </c>
      <c r="D53" s="93" t="s">
        <v>224</v>
      </c>
      <c r="E53" s="22" t="s">
        <v>16</v>
      </c>
      <c r="F53" s="101"/>
      <c r="G53" s="101"/>
    </row>
    <row r="54">
      <c r="A54" s="17"/>
      <c r="B54" s="38"/>
      <c r="C54" s="93" t="s">
        <v>261</v>
      </c>
      <c r="D54" s="93" t="s">
        <v>262</v>
      </c>
      <c r="E54" s="22" t="s">
        <v>16</v>
      </c>
      <c r="F54" s="101"/>
      <c r="G54" s="101"/>
    </row>
    <row r="55">
      <c r="A55" s="17"/>
      <c r="B55" s="38"/>
      <c r="C55" s="93" t="s">
        <v>263</v>
      </c>
      <c r="D55" s="93" t="s">
        <v>264</v>
      </c>
      <c r="E55" s="22" t="s">
        <v>16</v>
      </c>
      <c r="F55" s="101"/>
      <c r="G55" s="101"/>
    </row>
    <row r="56">
      <c r="A56" s="17"/>
      <c r="B56" s="38"/>
      <c r="C56" s="92" t="s">
        <v>265</v>
      </c>
      <c r="D56" s="93" t="s">
        <v>266</v>
      </c>
      <c r="E56" s="22" t="s">
        <v>16</v>
      </c>
      <c r="F56" s="101"/>
      <c r="G56" s="101"/>
    </row>
    <row r="57">
      <c r="A57" s="17"/>
      <c r="B57" s="38"/>
      <c r="C57" s="92" t="s">
        <v>267</v>
      </c>
      <c r="D57" s="95" t="s">
        <v>268</v>
      </c>
      <c r="E57" s="22" t="s">
        <v>16</v>
      </c>
      <c r="F57" s="101"/>
      <c r="G57" s="101"/>
    </row>
    <row r="58">
      <c r="A58" s="17"/>
      <c r="B58" s="38"/>
      <c r="C58" s="92" t="s">
        <v>269</v>
      </c>
      <c r="D58" s="95" t="s">
        <v>270</v>
      </c>
      <c r="E58" s="22">
        <v>1.88412295E9</v>
      </c>
      <c r="F58" s="101"/>
      <c r="G58" s="101"/>
    </row>
    <row r="59">
      <c r="A59" s="17"/>
      <c r="B59" s="71"/>
      <c r="C59" s="92" t="s">
        <v>271</v>
      </c>
      <c r="D59" s="95" t="s">
        <v>11</v>
      </c>
      <c r="E59" s="22">
        <v>2.0215624288E10</v>
      </c>
      <c r="F59" s="101"/>
      <c r="G59" s="101"/>
    </row>
    <row r="60">
      <c r="A60" s="17"/>
      <c r="B60" s="38"/>
      <c r="C60" s="96" t="s">
        <v>272</v>
      </c>
      <c r="D60" s="97"/>
      <c r="E60" s="98"/>
      <c r="F60" s="103"/>
      <c r="G60" s="104"/>
    </row>
    <row r="61">
      <c r="A61" s="17"/>
      <c r="B61" s="38"/>
      <c r="C61" s="92" t="s">
        <v>273</v>
      </c>
      <c r="D61" s="93" t="s">
        <v>274</v>
      </c>
      <c r="E61" s="22">
        <v>2.428995823E9</v>
      </c>
      <c r="F61" s="101"/>
      <c r="G61" s="101"/>
    </row>
    <row r="62">
      <c r="A62" s="17"/>
      <c r="B62" s="38"/>
      <c r="C62" s="92" t="s">
        <v>275</v>
      </c>
      <c r="D62" s="93" t="s">
        <v>276</v>
      </c>
      <c r="E62" s="22" t="s">
        <v>16</v>
      </c>
      <c r="F62" s="101"/>
      <c r="G62" s="101"/>
    </row>
    <row r="63">
      <c r="A63" s="17"/>
      <c r="B63" s="71"/>
      <c r="C63" s="92" t="s">
        <v>277</v>
      </c>
      <c r="D63" s="95" t="s">
        <v>278</v>
      </c>
      <c r="E63" s="22">
        <v>2.428995823E9</v>
      </c>
      <c r="F63" s="101"/>
      <c r="G63" s="101"/>
    </row>
    <row r="64">
      <c r="A64" s="17"/>
      <c r="B64" s="38"/>
      <c r="C64" s="96" t="s">
        <v>279</v>
      </c>
      <c r="D64" s="97"/>
      <c r="E64" s="98"/>
      <c r="F64" s="103"/>
      <c r="G64" s="104"/>
    </row>
    <row r="65">
      <c r="A65" s="17"/>
      <c r="B65" s="38"/>
      <c r="C65" s="92" t="s">
        <v>280</v>
      </c>
      <c r="D65" s="93" t="s">
        <v>281</v>
      </c>
      <c r="E65" s="22" t="s">
        <v>16</v>
      </c>
      <c r="F65" s="101"/>
      <c r="G65" s="101"/>
    </row>
    <row r="66">
      <c r="A66" s="17"/>
      <c r="B66" s="38"/>
      <c r="C66" s="92" t="s">
        <v>282</v>
      </c>
      <c r="D66" s="93" t="s">
        <v>283</v>
      </c>
      <c r="E66" s="22" t="s">
        <v>16</v>
      </c>
      <c r="F66" s="101"/>
      <c r="G66" s="101"/>
    </row>
    <row r="67">
      <c r="A67" s="17"/>
      <c r="B67" s="38"/>
      <c r="C67" s="92" t="s">
        <v>284</v>
      </c>
      <c r="D67" s="93" t="s">
        <v>285</v>
      </c>
      <c r="E67" s="22" t="s">
        <v>16</v>
      </c>
      <c r="F67" s="101"/>
      <c r="G67" s="101"/>
    </row>
    <row r="68">
      <c r="A68" s="17"/>
      <c r="B68" s="38"/>
      <c r="C68" s="92" t="s">
        <v>286</v>
      </c>
      <c r="D68" s="93" t="s">
        <v>287</v>
      </c>
      <c r="E68" s="22" t="s">
        <v>16</v>
      </c>
      <c r="F68" s="101"/>
      <c r="G68" s="101"/>
    </row>
    <row r="69">
      <c r="A69" s="17"/>
      <c r="B69" s="38"/>
      <c r="C69" s="92" t="s">
        <v>288</v>
      </c>
      <c r="D69" s="93" t="s">
        <v>224</v>
      </c>
      <c r="E69" s="22" t="s">
        <v>16</v>
      </c>
      <c r="F69" s="101"/>
      <c r="G69" s="101"/>
    </row>
    <row r="70">
      <c r="A70" s="17"/>
      <c r="B70" s="38"/>
      <c r="C70" s="93" t="s">
        <v>289</v>
      </c>
      <c r="D70" s="93" t="s">
        <v>290</v>
      </c>
      <c r="E70" s="22" t="s">
        <v>16</v>
      </c>
      <c r="F70" s="101"/>
      <c r="G70" s="101"/>
    </row>
    <row r="71">
      <c r="A71" s="17"/>
      <c r="B71" s="38"/>
      <c r="C71" s="93" t="s">
        <v>291</v>
      </c>
      <c r="D71" s="93" t="s">
        <v>292</v>
      </c>
      <c r="E71" s="22" t="s">
        <v>16</v>
      </c>
      <c r="F71" s="101"/>
      <c r="G71" s="101"/>
    </row>
    <row r="72">
      <c r="A72" s="17"/>
      <c r="B72" s="38"/>
      <c r="C72" s="92" t="s">
        <v>293</v>
      </c>
      <c r="D72" s="95" t="s">
        <v>294</v>
      </c>
      <c r="E72" s="22" t="s">
        <v>16</v>
      </c>
      <c r="F72" s="101"/>
      <c r="G72" s="101"/>
    </row>
    <row r="73">
      <c r="A73" s="17"/>
      <c r="B73" s="38"/>
      <c r="C73" s="92" t="s">
        <v>295</v>
      </c>
      <c r="D73" s="95" t="s">
        <v>110</v>
      </c>
      <c r="E73" s="22">
        <v>2.428995823E9</v>
      </c>
      <c r="F73" s="101"/>
      <c r="G73" s="101"/>
    </row>
    <row r="74">
      <c r="A74" s="17"/>
      <c r="B74" s="38"/>
      <c r="C74" s="92" t="s">
        <v>296</v>
      </c>
      <c r="D74" s="95" t="s">
        <v>297</v>
      </c>
      <c r="E74" s="22">
        <v>2.2644620111E10</v>
      </c>
      <c r="F74" s="101"/>
      <c r="G74" s="101"/>
    </row>
    <row r="75">
      <c r="A75" s="17"/>
      <c r="B75" s="71"/>
      <c r="C75" s="92" t="s">
        <v>298</v>
      </c>
      <c r="D75" s="95" t="s">
        <v>299</v>
      </c>
      <c r="E75" s="22">
        <v>1.42412584712E11</v>
      </c>
      <c r="F75" s="101"/>
      <c r="G75" s="101"/>
    </row>
    <row r="76">
      <c r="A76" s="17"/>
      <c r="B76" s="38"/>
      <c r="C76" s="96" t="s">
        <v>300</v>
      </c>
      <c r="D76" s="105"/>
      <c r="E76" s="106"/>
      <c r="F76" s="107"/>
      <c r="G76" s="108"/>
    </row>
    <row r="77">
      <c r="A77" s="17"/>
      <c r="B77" s="38"/>
      <c r="C77" s="92" t="s">
        <v>301</v>
      </c>
      <c r="D77" s="95" t="s">
        <v>24</v>
      </c>
      <c r="E77" s="30">
        <v>0.1287</v>
      </c>
      <c r="F77" s="109"/>
      <c r="G77" s="109"/>
    </row>
    <row r="78">
      <c r="A78" s="17"/>
      <c r="B78" s="38"/>
      <c r="C78" s="92" t="s">
        <v>302</v>
      </c>
      <c r="D78" s="95" t="s">
        <v>303</v>
      </c>
      <c r="E78" s="30">
        <v>0.142</v>
      </c>
      <c r="F78" s="109"/>
      <c r="G78" s="109"/>
    </row>
    <row r="79">
      <c r="A79" s="17"/>
      <c r="B79" s="38"/>
      <c r="C79" s="92" t="s">
        <v>304</v>
      </c>
      <c r="D79" s="95" t="s">
        <v>305</v>
      </c>
      <c r="E79" s="30">
        <v>0.159</v>
      </c>
      <c r="F79" s="109"/>
      <c r="G79" s="109"/>
    </row>
    <row r="80">
      <c r="A80" s="17"/>
      <c r="B80" s="38"/>
      <c r="C80" s="92" t="s">
        <v>306</v>
      </c>
      <c r="D80" s="95" t="s">
        <v>307</v>
      </c>
      <c r="E80" s="30">
        <v>0.025</v>
      </c>
      <c r="F80" s="109"/>
      <c r="G80" s="109"/>
    </row>
    <row r="81">
      <c r="A81" s="17"/>
      <c r="B81" s="38"/>
      <c r="C81" s="92" t="s">
        <v>308</v>
      </c>
      <c r="D81" s="93" t="s">
        <v>309</v>
      </c>
      <c r="E81" s="30">
        <v>0.025</v>
      </c>
      <c r="F81" s="109"/>
      <c r="G81" s="109"/>
    </row>
    <row r="82">
      <c r="A82" s="17"/>
      <c r="B82" s="38"/>
      <c r="C82" s="92" t="s">
        <v>310</v>
      </c>
      <c r="D82" s="93" t="s">
        <v>311</v>
      </c>
      <c r="E82" s="30">
        <v>0.0</v>
      </c>
      <c r="F82" s="109"/>
      <c r="G82" s="109"/>
    </row>
    <row r="83">
      <c r="A83" s="17"/>
      <c r="B83" s="38"/>
      <c r="C83" s="92" t="s">
        <v>312</v>
      </c>
      <c r="D83" s="93" t="s">
        <v>313</v>
      </c>
      <c r="E83" s="30">
        <v>0.0</v>
      </c>
      <c r="F83" s="109"/>
      <c r="G83" s="109"/>
    </row>
    <row r="84">
      <c r="A84" s="17"/>
      <c r="B84" s="71"/>
      <c r="C84" s="92" t="s">
        <v>314</v>
      </c>
      <c r="D84" s="93" t="s">
        <v>315</v>
      </c>
      <c r="E84" s="30">
        <v>0.0587</v>
      </c>
      <c r="F84" s="109"/>
      <c r="G84" s="109"/>
    </row>
    <row r="85">
      <c r="A85" s="17"/>
      <c r="B85" s="38"/>
      <c r="C85" s="96" t="s">
        <v>316</v>
      </c>
      <c r="D85" s="97"/>
      <c r="E85" s="98"/>
      <c r="F85" s="103"/>
      <c r="G85" s="104"/>
    </row>
    <row r="86">
      <c r="A86" s="17"/>
      <c r="B86" s="38"/>
      <c r="C86" s="92" t="s">
        <v>317</v>
      </c>
      <c r="D86" s="110" t="s">
        <v>318</v>
      </c>
      <c r="E86" s="22" t="s">
        <v>16</v>
      </c>
      <c r="F86" s="101"/>
      <c r="G86" s="101"/>
    </row>
    <row r="87">
      <c r="A87" s="17"/>
      <c r="B87" s="38"/>
      <c r="C87" s="92" t="s">
        <v>319</v>
      </c>
      <c r="D87" s="110" t="s">
        <v>320</v>
      </c>
      <c r="E87" s="22" t="s">
        <v>16</v>
      </c>
      <c r="F87" s="101"/>
      <c r="G87" s="101"/>
    </row>
    <row r="88">
      <c r="A88" s="17"/>
      <c r="B88" s="71"/>
      <c r="C88" s="92" t="s">
        <v>321</v>
      </c>
      <c r="D88" s="110" t="s">
        <v>322</v>
      </c>
      <c r="E88" s="22">
        <v>1.614605616E9</v>
      </c>
      <c r="F88" s="94"/>
      <c r="G88" s="94"/>
    </row>
    <row r="89">
      <c r="A89" s="36"/>
      <c r="B89" s="36"/>
      <c r="C89" s="36"/>
      <c r="D89" s="36"/>
      <c r="E89" s="64"/>
      <c r="F89" s="65"/>
      <c r="G89" s="65"/>
    </row>
    <row r="90">
      <c r="A90" s="36"/>
      <c r="B90" s="36"/>
      <c r="C90" s="37" t="s">
        <v>60</v>
      </c>
      <c r="D90" s="36"/>
    </row>
    <row r="91">
      <c r="A91" s="36"/>
      <c r="B91" s="36"/>
      <c r="C91" s="111"/>
      <c r="D91" s="40"/>
      <c r="E91" s="40"/>
      <c r="F91" s="40"/>
      <c r="G91" s="40"/>
    </row>
    <row r="92">
      <c r="A92" s="36"/>
      <c r="B92" s="36"/>
      <c r="C92" s="36"/>
      <c r="D92" s="36"/>
      <c r="E92" s="64"/>
      <c r="F92" s="65"/>
      <c r="G92" s="65"/>
    </row>
    <row r="93">
      <c r="A93" s="36"/>
      <c r="B93" s="36"/>
      <c r="C93" s="36"/>
      <c r="D93" s="36"/>
      <c r="E93" s="64"/>
      <c r="F93" s="65"/>
      <c r="G93" s="65"/>
    </row>
    <row r="94">
      <c r="A94" s="36"/>
      <c r="B94" s="36"/>
      <c r="C94" s="36"/>
      <c r="D94" s="36"/>
      <c r="E94" s="64"/>
      <c r="F94" s="65"/>
      <c r="G94" s="65"/>
    </row>
  </sheetData>
  <mergeCells count="2">
    <mergeCell ref="E5:F5"/>
    <mergeCell ref="C91:G9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68.13"/>
    <col customWidth="1" min="5" max="7" width="16.63"/>
    <col customWidth="1" min="8" max="8" width="6.75"/>
  </cols>
  <sheetData>
    <row r="1">
      <c r="A1" s="1"/>
      <c r="B1" s="1"/>
      <c r="C1" s="1"/>
      <c r="D1" s="1"/>
      <c r="E1" s="2"/>
      <c r="F1" s="3"/>
      <c r="G1" s="3"/>
      <c r="H1" s="3"/>
    </row>
    <row r="2" ht="6.75" customHeight="1">
      <c r="A2" s="1"/>
      <c r="B2" s="4"/>
      <c r="C2" s="4"/>
      <c r="D2" s="4"/>
      <c r="E2" s="5"/>
      <c r="F2" s="6"/>
      <c r="G2" s="6"/>
      <c r="H2" s="6"/>
    </row>
    <row r="3">
      <c r="A3" s="1"/>
      <c r="B3" s="4"/>
      <c r="C3" s="4"/>
      <c r="D3" s="4"/>
      <c r="E3" s="5"/>
      <c r="F3" s="6"/>
      <c r="G3" s="6"/>
      <c r="H3" s="6"/>
    </row>
    <row r="4">
      <c r="A4" s="1"/>
      <c r="B4" s="4"/>
      <c r="C4" s="4"/>
      <c r="D4" s="4"/>
      <c r="E4" s="5"/>
      <c r="F4" s="6"/>
      <c r="G4" s="6"/>
      <c r="H4" s="6"/>
    </row>
    <row r="5">
      <c r="A5" s="7"/>
      <c r="B5" s="8"/>
      <c r="C5" s="112" t="s">
        <v>323</v>
      </c>
      <c r="D5" s="4"/>
      <c r="E5" s="67" t="s">
        <v>92</v>
      </c>
      <c r="H5" s="67"/>
    </row>
    <row r="6">
      <c r="A6" s="1"/>
      <c r="B6" s="4"/>
      <c r="C6" s="4"/>
      <c r="D6" s="4"/>
      <c r="E6" s="68" t="s">
        <v>1</v>
      </c>
      <c r="F6" s="47" t="s">
        <v>2</v>
      </c>
      <c r="G6" s="47" t="s">
        <v>3</v>
      </c>
      <c r="H6" s="47"/>
    </row>
    <row r="7">
      <c r="A7" s="10"/>
      <c r="B7" s="11"/>
      <c r="C7" s="12" t="s">
        <v>6</v>
      </c>
      <c r="D7" s="113"/>
      <c r="E7" s="114" t="s">
        <v>324</v>
      </c>
      <c r="F7" s="114" t="s">
        <v>325</v>
      </c>
      <c r="G7" s="115" t="s">
        <v>326</v>
      </c>
      <c r="H7" s="115"/>
    </row>
    <row r="8">
      <c r="A8" s="15"/>
      <c r="B8" s="15"/>
      <c r="C8" s="16" t="s">
        <v>327</v>
      </c>
      <c r="D8" s="17"/>
      <c r="E8" s="18"/>
      <c r="F8" s="18"/>
      <c r="G8" s="19"/>
      <c r="H8" s="19"/>
    </row>
    <row r="9">
      <c r="A9" s="20"/>
      <c r="B9" s="20"/>
      <c r="C9" s="20" t="s">
        <v>8</v>
      </c>
      <c r="D9" s="21" t="s">
        <v>328</v>
      </c>
      <c r="E9" s="22">
        <v>5.06228015E8</v>
      </c>
      <c r="F9" s="22">
        <v>5.06228015E8</v>
      </c>
      <c r="G9" s="116"/>
      <c r="H9" s="116"/>
    </row>
    <row r="10">
      <c r="A10" s="20"/>
      <c r="B10" s="20"/>
      <c r="C10" s="20"/>
      <c r="D10" s="21" t="s">
        <v>329</v>
      </c>
      <c r="E10" s="22">
        <v>6.44215032E8</v>
      </c>
      <c r="F10" s="22">
        <v>6.44215032E8</v>
      </c>
      <c r="G10" s="116"/>
      <c r="H10" s="116"/>
    </row>
    <row r="11">
      <c r="A11" s="20"/>
      <c r="B11" s="20"/>
      <c r="C11" s="20" t="s">
        <v>10</v>
      </c>
      <c r="D11" s="21" t="s">
        <v>330</v>
      </c>
      <c r="E11" s="22">
        <v>1.33720896553E11</v>
      </c>
      <c r="F11" s="22">
        <v>1.33720896553E11</v>
      </c>
      <c r="G11" s="116"/>
      <c r="H11" s="116"/>
    </row>
    <row r="12">
      <c r="A12" s="20"/>
      <c r="B12" s="20"/>
      <c r="C12" s="20"/>
      <c r="D12" s="21" t="s">
        <v>331</v>
      </c>
      <c r="E12" s="22">
        <v>8.8754820237E10</v>
      </c>
      <c r="F12" s="22">
        <v>8.8754820237E10</v>
      </c>
      <c r="G12" s="116"/>
      <c r="H12" s="116"/>
    </row>
    <row r="13">
      <c r="A13" s="20"/>
      <c r="B13" s="20"/>
      <c r="C13" s="20" t="s">
        <v>12</v>
      </c>
      <c r="D13" s="21" t="s">
        <v>332</v>
      </c>
      <c r="E13" s="22">
        <v>5.7265786E7</v>
      </c>
      <c r="F13" s="22">
        <v>5.7265786E7</v>
      </c>
      <c r="G13" s="116"/>
      <c r="H13" s="116"/>
    </row>
    <row r="14">
      <c r="A14" s="15"/>
      <c r="B14" s="15"/>
      <c r="C14" s="20" t="s">
        <v>20</v>
      </c>
      <c r="D14" s="21" t="s">
        <v>333</v>
      </c>
      <c r="E14" s="22">
        <v>-3.0745169463E10</v>
      </c>
      <c r="F14" s="22">
        <v>-3.0745169463E10</v>
      </c>
      <c r="G14" s="116"/>
      <c r="H14" s="116"/>
    </row>
    <row r="15">
      <c r="A15" s="20"/>
      <c r="B15" s="20"/>
      <c r="C15" s="20" t="s">
        <v>23</v>
      </c>
      <c r="D15" s="21" t="s">
        <v>334</v>
      </c>
      <c r="E15" s="22">
        <v>1.1206032727E10</v>
      </c>
      <c r="F15" s="22">
        <v>1.1206032727E10</v>
      </c>
      <c r="G15" s="116"/>
      <c r="H15" s="116"/>
    </row>
    <row r="16">
      <c r="A16" s="20"/>
      <c r="B16" s="20"/>
      <c r="C16" s="20" t="s">
        <v>25</v>
      </c>
      <c r="D16" s="33" t="s">
        <v>335</v>
      </c>
      <c r="E16" s="22">
        <v>1.76708179E8</v>
      </c>
      <c r="F16" s="22">
        <v>1.76708179E8</v>
      </c>
      <c r="G16" s="117"/>
      <c r="H16" s="117"/>
    </row>
    <row r="17">
      <c r="A17" s="20"/>
      <c r="B17" s="20"/>
      <c r="C17" s="20"/>
      <c r="D17" s="33" t="s">
        <v>336</v>
      </c>
      <c r="E17" s="22" t="s">
        <v>16</v>
      </c>
      <c r="F17" s="22" t="s">
        <v>16</v>
      </c>
      <c r="G17" s="116"/>
      <c r="H17" s="116"/>
    </row>
    <row r="18">
      <c r="A18" s="15"/>
      <c r="B18" s="15"/>
      <c r="C18" s="16"/>
      <c r="D18" s="33" t="s">
        <v>337</v>
      </c>
      <c r="E18" s="22" t="s">
        <v>16</v>
      </c>
      <c r="F18" s="22" t="s">
        <v>16</v>
      </c>
      <c r="G18" s="116"/>
      <c r="H18" s="116"/>
    </row>
    <row r="19">
      <c r="A19" s="20"/>
      <c r="B19" s="20"/>
      <c r="C19" s="20"/>
      <c r="D19" s="21" t="s">
        <v>338</v>
      </c>
      <c r="E19" s="22">
        <v>1.76708179E8</v>
      </c>
      <c r="F19" s="22">
        <v>1.76708179E8</v>
      </c>
      <c r="G19" s="116"/>
      <c r="H19" s="116"/>
    </row>
    <row r="20">
      <c r="A20" s="20"/>
      <c r="B20" s="20"/>
      <c r="C20" s="20" t="s">
        <v>27</v>
      </c>
      <c r="D20" s="21" t="s">
        <v>339</v>
      </c>
      <c r="E20" s="22">
        <v>2.19714712E8</v>
      </c>
      <c r="F20" s="22">
        <v>2.19714712E8</v>
      </c>
      <c r="G20" s="116"/>
      <c r="H20" s="116"/>
    </row>
    <row r="21">
      <c r="A21" s="20"/>
      <c r="B21" s="20"/>
      <c r="C21" s="20" t="s">
        <v>30</v>
      </c>
      <c r="D21" s="21" t="s">
        <v>340</v>
      </c>
      <c r="E21" s="22">
        <v>2.197134695E9</v>
      </c>
      <c r="F21" s="22">
        <v>2.197134695E9</v>
      </c>
      <c r="G21" s="117"/>
      <c r="H21" s="117"/>
    </row>
    <row r="22">
      <c r="A22" s="20"/>
      <c r="B22" s="20"/>
      <c r="C22" s="20" t="s">
        <v>32</v>
      </c>
      <c r="D22" s="21" t="s">
        <v>341</v>
      </c>
      <c r="E22" s="22">
        <v>-4.48932655E8</v>
      </c>
      <c r="F22" s="22">
        <v>-4.48932655E8</v>
      </c>
      <c r="G22" s="116"/>
      <c r="H22" s="116"/>
    </row>
    <row r="23">
      <c r="A23" s="20"/>
      <c r="B23" s="20"/>
      <c r="C23" s="20" t="s">
        <v>34</v>
      </c>
      <c r="D23" s="21" t="s">
        <v>342</v>
      </c>
      <c r="E23" s="22" t="s">
        <v>16</v>
      </c>
      <c r="F23" s="22" t="s">
        <v>16</v>
      </c>
      <c r="G23" s="116"/>
      <c r="H23" s="116"/>
    </row>
    <row r="24">
      <c r="A24" s="15"/>
      <c r="B24" s="15"/>
      <c r="C24" s="20"/>
      <c r="D24" s="21" t="s">
        <v>343</v>
      </c>
      <c r="E24" s="22">
        <v>6.3374274863E10</v>
      </c>
      <c r="F24" s="22">
        <v>6.3374274863E10</v>
      </c>
      <c r="G24" s="118"/>
      <c r="H24" s="118"/>
    </row>
    <row r="25">
      <c r="A25" s="20"/>
      <c r="B25" s="20"/>
      <c r="C25" s="20" t="s">
        <v>36</v>
      </c>
      <c r="D25" s="21" t="s">
        <v>344</v>
      </c>
      <c r="E25" s="119">
        <v>2.69663188682E11</v>
      </c>
      <c r="F25" s="119">
        <v>2.69663188682E11</v>
      </c>
      <c r="G25" s="116"/>
      <c r="H25" s="116"/>
    </row>
    <row r="26">
      <c r="A26" s="20"/>
      <c r="B26" s="16"/>
      <c r="C26" s="26" t="s">
        <v>345</v>
      </c>
      <c r="D26" s="120"/>
      <c r="E26" s="121"/>
      <c r="F26" s="121"/>
      <c r="G26" s="122"/>
      <c r="H26" s="116"/>
    </row>
    <row r="27">
      <c r="A27" s="15"/>
      <c r="B27" s="15"/>
      <c r="C27" s="123" t="s">
        <v>38</v>
      </c>
      <c r="D27" s="21" t="s">
        <v>346</v>
      </c>
      <c r="E27" s="22">
        <v>1.76986957781E11</v>
      </c>
      <c r="F27" s="22">
        <v>1.76986957781E11</v>
      </c>
      <c r="G27" s="116"/>
      <c r="H27" s="116"/>
    </row>
    <row r="28">
      <c r="A28" s="20"/>
      <c r="B28" s="20"/>
      <c r="C28" s="123" t="s">
        <v>41</v>
      </c>
      <c r="D28" s="21" t="s">
        <v>347</v>
      </c>
      <c r="E28" s="22">
        <v>1.1550867E8</v>
      </c>
      <c r="F28" s="22">
        <v>1.1550867E8</v>
      </c>
      <c r="G28" s="116"/>
      <c r="H28" s="116"/>
    </row>
    <row r="29">
      <c r="A29" s="20"/>
      <c r="B29" s="20"/>
      <c r="C29" s="123" t="s">
        <v>44</v>
      </c>
      <c r="D29" s="21" t="s">
        <v>348</v>
      </c>
      <c r="E29" s="22">
        <v>3.48819819E8</v>
      </c>
      <c r="F29" s="22">
        <v>3.48819819E8</v>
      </c>
      <c r="G29" s="116"/>
      <c r="H29" s="116"/>
    </row>
    <row r="30">
      <c r="A30" s="20"/>
      <c r="B30" s="20"/>
      <c r="C30" s="20"/>
      <c r="D30" s="21" t="s">
        <v>349</v>
      </c>
      <c r="E30" s="22">
        <v>7.3341792744E10</v>
      </c>
      <c r="F30" s="22">
        <v>7.3341792744E10</v>
      </c>
      <c r="G30" s="116"/>
      <c r="H30" s="116"/>
    </row>
    <row r="31">
      <c r="A31" s="20"/>
      <c r="B31" s="20"/>
      <c r="C31" s="123" t="s">
        <v>47</v>
      </c>
      <c r="D31" s="21" t="s">
        <v>350</v>
      </c>
      <c r="E31" s="119">
        <v>2.50793079014E11</v>
      </c>
      <c r="F31" s="119">
        <v>2.50793079014E11</v>
      </c>
      <c r="G31" s="116"/>
      <c r="H31" s="116"/>
    </row>
    <row r="32">
      <c r="A32" s="20"/>
      <c r="B32" s="20"/>
      <c r="C32" s="26" t="s">
        <v>351</v>
      </c>
      <c r="D32" s="120"/>
      <c r="E32" s="121"/>
      <c r="F32" s="121"/>
      <c r="G32" s="122"/>
      <c r="H32" s="116"/>
    </row>
    <row r="33">
      <c r="A33" s="35"/>
      <c r="B33" s="35"/>
      <c r="C33" s="123" t="s">
        <v>49</v>
      </c>
      <c r="D33" s="21" t="s">
        <v>352</v>
      </c>
      <c r="E33" s="22">
        <v>8.65856014E9</v>
      </c>
      <c r="F33" s="22">
        <v>8.65856014E9</v>
      </c>
      <c r="H33" s="117"/>
    </row>
    <row r="34">
      <c r="A34" s="37"/>
      <c r="B34" s="37"/>
      <c r="C34" s="123" t="s">
        <v>51</v>
      </c>
      <c r="D34" s="21" t="s">
        <v>353</v>
      </c>
      <c r="E34" s="22">
        <v>8.65856014E9</v>
      </c>
      <c r="F34" s="22">
        <v>8.65856014E9</v>
      </c>
      <c r="G34" s="117" t="s">
        <v>201</v>
      </c>
      <c r="H34" s="117"/>
    </row>
    <row r="35">
      <c r="A35" s="35"/>
      <c r="B35" s="35"/>
      <c r="C35" s="123" t="s">
        <v>54</v>
      </c>
      <c r="D35" s="21" t="s">
        <v>354</v>
      </c>
      <c r="E35" s="22" t="s">
        <v>16</v>
      </c>
      <c r="F35" s="22" t="s">
        <v>16</v>
      </c>
      <c r="G35" s="117"/>
      <c r="H35" s="117"/>
    </row>
    <row r="36">
      <c r="A36" s="35"/>
      <c r="B36" s="35"/>
      <c r="C36" s="123" t="s">
        <v>56</v>
      </c>
      <c r="D36" s="21" t="s">
        <v>355</v>
      </c>
      <c r="E36" s="22">
        <v>6.064969244E9</v>
      </c>
      <c r="F36" s="22">
        <v>6.064969244E9</v>
      </c>
      <c r="G36" s="117" t="s">
        <v>356</v>
      </c>
      <c r="H36" s="117"/>
    </row>
    <row r="37">
      <c r="A37" s="35"/>
      <c r="B37" s="35"/>
      <c r="C37" s="123" t="s">
        <v>58</v>
      </c>
      <c r="D37" s="21" t="s">
        <v>357</v>
      </c>
      <c r="E37" s="22">
        <v>1.500623885E9</v>
      </c>
      <c r="F37" s="22">
        <v>1.500623885E9</v>
      </c>
      <c r="G37" s="117" t="s">
        <v>205</v>
      </c>
      <c r="H37" s="117"/>
    </row>
    <row r="38">
      <c r="A38" s="35"/>
      <c r="B38" s="35"/>
      <c r="C38" s="123" t="s">
        <v>78</v>
      </c>
      <c r="D38" s="21" t="s">
        <v>358</v>
      </c>
      <c r="E38" s="22">
        <v>2.639000743E9</v>
      </c>
      <c r="F38" s="22">
        <v>2.639000743E9</v>
      </c>
      <c r="G38" s="117" t="s">
        <v>359</v>
      </c>
      <c r="H38" s="117"/>
    </row>
    <row r="39">
      <c r="A39" s="1"/>
      <c r="B39" s="1"/>
      <c r="C39" s="123" t="s">
        <v>80</v>
      </c>
      <c r="D39" s="21" t="s">
        <v>360</v>
      </c>
      <c r="E39" s="22" t="s">
        <v>16</v>
      </c>
      <c r="F39" s="22" t="s">
        <v>16</v>
      </c>
      <c r="G39" s="117"/>
      <c r="H39" s="117"/>
    </row>
    <row r="40">
      <c r="A40" s="1"/>
      <c r="B40" s="1"/>
      <c r="C40" s="20" t="s">
        <v>156</v>
      </c>
      <c r="D40" s="21" t="s">
        <v>361</v>
      </c>
      <c r="E40" s="22">
        <v>6955656.0</v>
      </c>
      <c r="F40" s="22" t="s">
        <v>16</v>
      </c>
      <c r="G40" s="117" t="s">
        <v>362</v>
      </c>
      <c r="H40" s="117"/>
    </row>
    <row r="41">
      <c r="A41" s="1"/>
      <c r="B41" s="35"/>
      <c r="C41" s="20" t="s">
        <v>82</v>
      </c>
      <c r="D41" s="124" t="s">
        <v>363</v>
      </c>
      <c r="E41" s="119">
        <v>1.8870109668E10</v>
      </c>
      <c r="F41" s="119">
        <v>1.8863154012E10</v>
      </c>
      <c r="G41" s="117" t="s">
        <v>364</v>
      </c>
      <c r="H41" s="117"/>
    </row>
    <row r="42">
      <c r="A42" s="1"/>
      <c r="B42" s="35"/>
      <c r="C42" s="20"/>
      <c r="D42" s="21"/>
      <c r="E42" s="101"/>
      <c r="F42" s="101"/>
      <c r="G42" s="116"/>
      <c r="H42" s="116"/>
    </row>
    <row r="43">
      <c r="A43" s="1"/>
      <c r="B43" s="35"/>
      <c r="C43" s="37" t="s">
        <v>60</v>
      </c>
      <c r="D43" s="36"/>
    </row>
    <row r="44">
      <c r="A44" s="7"/>
      <c r="B44" s="35"/>
      <c r="C44" s="111"/>
      <c r="D44" s="40"/>
      <c r="E44" s="40"/>
      <c r="F44" s="40"/>
      <c r="G44" s="40"/>
      <c r="H44" s="40"/>
    </row>
    <row r="45">
      <c r="A45" s="1"/>
      <c r="B45" s="35"/>
      <c r="C45" s="20"/>
      <c r="D45" s="21"/>
      <c r="E45" s="101"/>
      <c r="F45" s="101"/>
      <c r="G45" s="116"/>
      <c r="H45" s="116"/>
    </row>
    <row r="46">
      <c r="A46" s="10"/>
      <c r="B46" s="35"/>
      <c r="C46" s="20"/>
      <c r="D46" s="21"/>
      <c r="E46" s="101"/>
      <c r="F46" s="101"/>
      <c r="G46" s="116"/>
      <c r="H46" s="116"/>
    </row>
    <row r="47">
      <c r="A47" s="15"/>
      <c r="B47" s="15"/>
      <c r="C47" s="16"/>
      <c r="D47" s="17"/>
      <c r="E47" s="18"/>
      <c r="F47" s="18"/>
      <c r="G47" s="19"/>
      <c r="H47" s="19"/>
    </row>
  </sheetData>
  <mergeCells count="2">
    <mergeCell ref="E5:G5"/>
    <mergeCell ref="C44:H44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44.13"/>
    <col customWidth="1" min="5" max="10" width="18.75"/>
  </cols>
  <sheetData>
    <row r="1">
      <c r="A1" s="1"/>
      <c r="B1" s="1"/>
      <c r="C1" s="1"/>
      <c r="D1" s="1"/>
      <c r="E1" s="2"/>
      <c r="F1" s="3"/>
      <c r="G1" s="3"/>
      <c r="H1" s="3"/>
      <c r="I1" s="3"/>
      <c r="J1" s="3"/>
    </row>
    <row r="2" ht="6.75" customHeight="1">
      <c r="A2" s="1"/>
      <c r="B2" s="4"/>
      <c r="C2" s="4"/>
      <c r="D2" s="4"/>
      <c r="E2" s="5"/>
      <c r="F2" s="6"/>
      <c r="G2" s="6"/>
      <c r="H2" s="6"/>
      <c r="I2" s="6"/>
      <c r="J2" s="6"/>
    </row>
    <row r="3">
      <c r="A3" s="1"/>
      <c r="B3" s="4"/>
      <c r="C3" s="4"/>
      <c r="D3" s="4"/>
      <c r="E3" s="5"/>
      <c r="F3" s="6"/>
      <c r="G3" s="6"/>
      <c r="H3" s="6"/>
      <c r="I3" s="6"/>
      <c r="J3" s="6"/>
    </row>
    <row r="4">
      <c r="A4" s="1"/>
      <c r="B4" s="4"/>
      <c r="C4" s="4"/>
      <c r="D4" s="13"/>
      <c r="E4" s="68" t="s">
        <v>1</v>
      </c>
      <c r="F4" s="47" t="s">
        <v>2</v>
      </c>
      <c r="G4" s="47" t="s">
        <v>3</v>
      </c>
      <c r="H4" s="47" t="s">
        <v>4</v>
      </c>
      <c r="I4" s="47" t="s">
        <v>93</v>
      </c>
      <c r="J4" s="47" t="s">
        <v>94</v>
      </c>
    </row>
    <row r="5">
      <c r="A5" s="7"/>
      <c r="B5" s="8"/>
      <c r="C5" s="9" t="s">
        <v>365</v>
      </c>
      <c r="D5" s="9"/>
      <c r="E5" s="89" t="s">
        <v>92</v>
      </c>
      <c r="F5" s="46"/>
      <c r="G5" s="46"/>
      <c r="H5" s="46"/>
      <c r="I5" s="46"/>
      <c r="J5" s="46"/>
    </row>
    <row r="6">
      <c r="A6" s="1"/>
      <c r="B6" s="4"/>
      <c r="C6" s="4"/>
      <c r="D6" s="4"/>
      <c r="E6" s="125" t="s">
        <v>366</v>
      </c>
      <c r="F6" s="126"/>
      <c r="G6" s="47" t="s">
        <v>367</v>
      </c>
      <c r="H6" s="6" t="s">
        <v>368</v>
      </c>
      <c r="I6" s="47" t="s">
        <v>369</v>
      </c>
      <c r="J6" s="6" t="s">
        <v>370</v>
      </c>
    </row>
    <row r="7" ht="57.0" customHeight="1">
      <c r="A7" s="10"/>
      <c r="B7" s="11"/>
      <c r="C7" s="12" t="s">
        <v>371</v>
      </c>
      <c r="D7" s="13"/>
      <c r="E7" s="47" t="s">
        <v>372</v>
      </c>
      <c r="F7" s="6" t="s">
        <v>373</v>
      </c>
    </row>
    <row r="8">
      <c r="A8" s="17"/>
      <c r="B8" s="17"/>
      <c r="C8" s="21" t="s">
        <v>8</v>
      </c>
      <c r="D8" s="101" t="s">
        <v>374</v>
      </c>
      <c r="E8" s="127">
        <v>2.208634754893E10</v>
      </c>
      <c r="F8" s="127">
        <f>71415876790.26 +61079774966.84</f>
        <v>132495651757</v>
      </c>
      <c r="G8" s="22">
        <f>-34416532014.11 +-7704736079.27 </f>
        <v>-42121268093</v>
      </c>
      <c r="H8" s="128"/>
      <c r="I8" s="128"/>
      <c r="J8" s="127">
        <f t="shared" ref="J8:J12" si="1">E8+F8+G8</f>
        <v>112460731213</v>
      </c>
    </row>
    <row r="9">
      <c r="A9" s="17"/>
      <c r="B9" s="17"/>
      <c r="C9" s="21" t="s">
        <v>10</v>
      </c>
      <c r="D9" s="101" t="s">
        <v>375</v>
      </c>
      <c r="E9" s="127"/>
      <c r="F9" s="127">
        <f>F10+F11</f>
        <v>57359975</v>
      </c>
      <c r="G9" s="127"/>
      <c r="H9" s="127"/>
      <c r="I9" s="127"/>
      <c r="J9" s="127">
        <f t="shared" si="1"/>
        <v>57359975</v>
      </c>
    </row>
    <row r="10">
      <c r="A10" s="17"/>
      <c r="B10" s="17"/>
      <c r="C10" s="21" t="s">
        <v>376</v>
      </c>
      <c r="D10" s="101" t="s">
        <v>377</v>
      </c>
      <c r="E10" s="128"/>
      <c r="F10" s="129">
        <v>4.8470384E7</v>
      </c>
      <c r="G10" s="127"/>
      <c r="H10" s="127"/>
      <c r="I10" s="127"/>
      <c r="J10" s="127">
        <f t="shared" si="1"/>
        <v>48470384</v>
      </c>
    </row>
    <row r="11">
      <c r="A11" s="17"/>
      <c r="B11" s="17"/>
      <c r="C11" s="21" t="s">
        <v>378</v>
      </c>
      <c r="D11" s="101" t="s">
        <v>379</v>
      </c>
      <c r="E11" s="127"/>
      <c r="F11" s="129">
        <v>8889591.0</v>
      </c>
      <c r="G11" s="127"/>
      <c r="H11" s="127"/>
      <c r="I11" s="127"/>
      <c r="J11" s="127">
        <f t="shared" si="1"/>
        <v>8889591</v>
      </c>
    </row>
    <row r="12">
      <c r="A12" s="17"/>
      <c r="B12" s="17"/>
      <c r="C12" s="21" t="s">
        <v>12</v>
      </c>
      <c r="D12" s="101" t="s">
        <v>380</v>
      </c>
      <c r="E12" s="127"/>
      <c r="F12" s="127">
        <f>1910709191.63+  121522326981.33 </f>
        <v>123433036173</v>
      </c>
      <c r="G12" s="22">
        <v>-4056461.07</v>
      </c>
      <c r="H12" s="127"/>
      <c r="I12" s="127"/>
      <c r="J12" s="127">
        <f t="shared" si="1"/>
        <v>123428979712</v>
      </c>
    </row>
    <row r="13">
      <c r="A13" s="17"/>
      <c r="B13" s="17"/>
      <c r="C13" s="130" t="s">
        <v>20</v>
      </c>
      <c r="D13" s="131" t="s">
        <v>381</v>
      </c>
      <c r="E13" s="132">
        <f t="shared" ref="E13:J13" si="2">E8+E9+E12</f>
        <v>22086347549</v>
      </c>
      <c r="F13" s="132">
        <f t="shared" si="2"/>
        <v>255986047905</v>
      </c>
      <c r="G13" s="133">
        <f t="shared" si="2"/>
        <v>-42125324554</v>
      </c>
      <c r="H13" s="132">
        <f t="shared" si="2"/>
        <v>0</v>
      </c>
      <c r="I13" s="132">
        <f t="shared" si="2"/>
        <v>0</v>
      </c>
      <c r="J13" s="132">
        <f t="shared" si="2"/>
        <v>235947070900</v>
      </c>
    </row>
    <row r="14">
      <c r="A14" s="36"/>
      <c r="B14" s="36"/>
      <c r="C14" s="36"/>
      <c r="D14" s="36"/>
      <c r="E14" s="101"/>
      <c r="F14" s="101"/>
      <c r="G14" s="134"/>
      <c r="H14" s="101"/>
      <c r="I14" s="101"/>
      <c r="J14" s="101"/>
    </row>
    <row r="15">
      <c r="A15" s="36"/>
      <c r="B15" s="36"/>
      <c r="C15" s="37" t="s">
        <v>60</v>
      </c>
      <c r="D15" s="36"/>
      <c r="E15" s="135"/>
      <c r="F15" s="37"/>
      <c r="G15" s="136"/>
      <c r="H15" s="135"/>
      <c r="I15" s="135"/>
    </row>
    <row r="16">
      <c r="A16" s="36"/>
      <c r="B16" s="36"/>
      <c r="C16" s="111"/>
      <c r="D16" s="40"/>
      <c r="E16" s="40"/>
      <c r="F16" s="40"/>
      <c r="G16" s="40"/>
      <c r="H16" s="40"/>
      <c r="I16" s="40"/>
      <c r="J16" s="40"/>
    </row>
    <row r="17">
      <c r="A17" s="36"/>
      <c r="B17" s="36"/>
      <c r="C17" s="36"/>
      <c r="D17" s="36"/>
      <c r="E17" s="64"/>
      <c r="F17" s="65"/>
      <c r="G17" s="36"/>
      <c r="H17" s="137"/>
      <c r="I17" s="36"/>
      <c r="J17" s="36"/>
    </row>
    <row r="18">
      <c r="A18" s="36"/>
      <c r="B18" s="36"/>
      <c r="C18" s="36"/>
      <c r="D18" s="36"/>
      <c r="E18" s="64"/>
      <c r="F18" s="65"/>
      <c r="G18" s="36"/>
      <c r="H18" s="138"/>
      <c r="I18" s="36"/>
      <c r="J18" s="36"/>
    </row>
    <row r="19">
      <c r="A19" s="36"/>
      <c r="B19" s="36"/>
      <c r="C19" s="36"/>
      <c r="D19" s="36"/>
      <c r="E19" s="64"/>
      <c r="F19" s="65"/>
      <c r="G19" s="36"/>
      <c r="H19" s="36"/>
      <c r="I19" s="36"/>
      <c r="J19" s="36"/>
    </row>
  </sheetData>
  <mergeCells count="7">
    <mergeCell ref="E5:J5"/>
    <mergeCell ref="E6:F6"/>
    <mergeCell ref="G6:G7"/>
    <mergeCell ref="H6:H7"/>
    <mergeCell ref="I6:I7"/>
    <mergeCell ref="J6:J7"/>
    <mergeCell ref="C16:J16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83.5"/>
    <col customWidth="1" min="5" max="5" width="18.0"/>
    <col customWidth="1" hidden="1" min="6" max="8" width="14.0"/>
  </cols>
  <sheetData>
    <row r="1">
      <c r="A1" s="1"/>
      <c r="B1" s="1"/>
      <c r="C1" s="1"/>
      <c r="D1" s="1"/>
      <c r="E1" s="2"/>
      <c r="F1" s="2"/>
      <c r="G1" s="2"/>
      <c r="H1" s="2"/>
    </row>
    <row r="2" ht="6.75" customHeight="1">
      <c r="A2" s="1"/>
      <c r="B2" s="4"/>
      <c r="C2" s="4"/>
      <c r="D2" s="4"/>
      <c r="E2" s="5"/>
      <c r="F2" s="5"/>
      <c r="G2" s="5"/>
      <c r="H2" s="5"/>
    </row>
    <row r="3">
      <c r="A3" s="1"/>
      <c r="B3" s="4"/>
      <c r="C3" s="4"/>
      <c r="D3" s="4"/>
      <c r="E3" s="5"/>
      <c r="F3" s="5"/>
      <c r="G3" s="5"/>
      <c r="H3" s="5"/>
    </row>
    <row r="4">
      <c r="A4" s="1"/>
      <c r="B4" s="4"/>
      <c r="C4" s="4"/>
      <c r="D4" s="4"/>
      <c r="E4" s="5"/>
      <c r="F4" s="5"/>
      <c r="G4" s="5"/>
      <c r="H4" s="5"/>
    </row>
    <row r="5">
      <c r="A5" s="36"/>
      <c r="B5" s="8"/>
      <c r="C5" s="139" t="s">
        <v>382</v>
      </c>
      <c r="D5" s="4"/>
      <c r="E5" s="140"/>
      <c r="F5" s="140"/>
      <c r="G5" s="140"/>
      <c r="H5" s="140"/>
    </row>
    <row r="6">
      <c r="A6" s="36"/>
      <c r="B6" s="4"/>
      <c r="C6" s="4"/>
      <c r="D6" s="4"/>
      <c r="E6" s="5" t="s">
        <v>1</v>
      </c>
      <c r="F6" s="5"/>
      <c r="G6" s="5"/>
      <c r="H6" s="5"/>
    </row>
    <row r="7">
      <c r="A7" s="36"/>
      <c r="B7" s="11"/>
      <c r="C7" s="12" t="s">
        <v>371</v>
      </c>
      <c r="D7" s="13"/>
      <c r="E7" s="67" t="s">
        <v>92</v>
      </c>
      <c r="F7" s="49"/>
      <c r="G7" s="49"/>
      <c r="H7" s="49"/>
    </row>
    <row r="8">
      <c r="A8" s="36"/>
      <c r="B8" s="36"/>
      <c r="C8" s="21" t="s">
        <v>8</v>
      </c>
      <c r="D8" s="101" t="s">
        <v>383</v>
      </c>
      <c r="E8" s="141">
        <f>13497138502.73+80586.4 </f>
        <v>13497219089</v>
      </c>
      <c r="F8" s="94"/>
      <c r="G8" s="94"/>
      <c r="H8" s="94"/>
    </row>
    <row r="9">
      <c r="A9" s="36"/>
      <c r="B9" s="36"/>
      <c r="C9" s="21" t="s">
        <v>10</v>
      </c>
      <c r="D9" s="101" t="s">
        <v>384</v>
      </c>
      <c r="E9" s="141">
        <v>1.073456235565E10</v>
      </c>
      <c r="F9" s="94"/>
      <c r="G9" s="94"/>
      <c r="H9" s="94"/>
    </row>
    <row r="10">
      <c r="A10" s="36"/>
      <c r="B10" s="36"/>
      <c r="C10" s="21" t="s">
        <v>12</v>
      </c>
      <c r="D10" s="101" t="s">
        <v>385</v>
      </c>
      <c r="E10" s="142">
        <v>-7.7341190922E8</v>
      </c>
      <c r="F10" s="94"/>
      <c r="G10" s="94"/>
      <c r="H10" s="94"/>
    </row>
    <row r="11">
      <c r="A11" s="36"/>
      <c r="B11" s="36"/>
      <c r="C11" s="21" t="s">
        <v>20</v>
      </c>
      <c r="D11" s="101" t="s">
        <v>386</v>
      </c>
      <c r="E11" s="142">
        <v>-54709.93</v>
      </c>
      <c r="F11" s="94"/>
      <c r="G11" s="94"/>
      <c r="H11" s="94"/>
    </row>
    <row r="12">
      <c r="A12" s="36"/>
      <c r="B12" s="36"/>
      <c r="C12" s="21" t="s">
        <v>23</v>
      </c>
      <c r="D12" s="101" t="s">
        <v>387</v>
      </c>
      <c r="E12" s="142">
        <f>-1371886690.3+-80586.4 </f>
        <v>-1371967277</v>
      </c>
      <c r="F12" s="94"/>
      <c r="G12" s="94"/>
      <c r="H12" s="94"/>
    </row>
    <row r="13">
      <c r="A13" s="36"/>
      <c r="B13" s="36"/>
      <c r="C13" s="131" t="s">
        <v>25</v>
      </c>
      <c r="D13" s="131" t="s">
        <v>388</v>
      </c>
      <c r="E13" s="143">
        <f>SUM(E8:E12)</f>
        <v>22086347549</v>
      </c>
      <c r="F13" s="144"/>
      <c r="G13" s="144"/>
      <c r="H13" s="144"/>
    </row>
    <row r="14">
      <c r="A14" s="36"/>
      <c r="B14" s="36"/>
      <c r="C14" s="36"/>
      <c r="D14" s="36"/>
      <c r="E14" s="64"/>
      <c r="F14" s="64"/>
      <c r="G14" s="64"/>
      <c r="H14" s="64"/>
    </row>
    <row r="15">
      <c r="A15" s="36"/>
      <c r="B15" s="36"/>
      <c r="C15" s="37" t="s">
        <v>60</v>
      </c>
      <c r="D15" s="36"/>
    </row>
    <row r="16">
      <c r="A16" s="36"/>
      <c r="B16" s="36"/>
      <c r="C16" s="111"/>
      <c r="D16" s="40"/>
      <c r="E16" s="40"/>
      <c r="F16" s="111"/>
      <c r="G16" s="111"/>
      <c r="H16" s="111"/>
    </row>
    <row r="17">
      <c r="A17" s="36"/>
      <c r="B17" s="36"/>
      <c r="C17" s="43"/>
      <c r="D17" s="43"/>
      <c r="E17" s="145"/>
      <c r="F17" s="145"/>
      <c r="G17" s="145"/>
      <c r="H17" s="145"/>
    </row>
    <row r="18">
      <c r="A18" s="36"/>
      <c r="B18" s="36"/>
      <c r="C18" s="43"/>
      <c r="D18" s="43"/>
      <c r="E18" s="145"/>
      <c r="F18" s="145"/>
      <c r="G18" s="145"/>
      <c r="H18" s="145"/>
    </row>
    <row r="19">
      <c r="A19" s="36"/>
      <c r="B19" s="36"/>
      <c r="C19" s="43"/>
      <c r="D19" s="43"/>
      <c r="E19" s="145"/>
      <c r="F19" s="145"/>
      <c r="G19" s="145"/>
      <c r="H19" s="145"/>
    </row>
  </sheetData>
  <mergeCells count="1">
    <mergeCell ref="C16:E16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68.13"/>
    <col customWidth="1" min="5" max="5" width="14.0"/>
  </cols>
  <sheetData>
    <row r="1">
      <c r="A1" s="1"/>
      <c r="B1" s="1"/>
      <c r="C1" s="1"/>
      <c r="D1" s="1"/>
      <c r="E1" s="2"/>
    </row>
    <row r="2" ht="6.75" customHeight="1">
      <c r="A2" s="1"/>
      <c r="B2" s="4"/>
      <c r="C2" s="4"/>
      <c r="D2" s="4"/>
      <c r="E2" s="5"/>
    </row>
    <row r="3">
      <c r="A3" s="1"/>
      <c r="B3" s="4"/>
      <c r="C3" s="4"/>
      <c r="D3" s="4"/>
      <c r="E3" s="5"/>
    </row>
    <row r="4">
      <c r="A4" s="1"/>
      <c r="B4" s="4"/>
      <c r="C4" s="4"/>
      <c r="D4" s="4"/>
      <c r="E4" s="5"/>
    </row>
    <row r="5">
      <c r="A5" s="7"/>
      <c r="B5" s="8"/>
      <c r="C5" s="9" t="s">
        <v>389</v>
      </c>
      <c r="D5" s="4"/>
      <c r="E5" s="68" t="s">
        <v>1</v>
      </c>
    </row>
    <row r="6">
      <c r="A6" s="1"/>
      <c r="B6" s="4"/>
      <c r="C6" s="4"/>
      <c r="D6" s="9"/>
      <c r="E6" s="68" t="s">
        <v>390</v>
      </c>
    </row>
    <row r="7">
      <c r="A7" s="10"/>
      <c r="B7" s="11"/>
      <c r="C7" s="12" t="s">
        <v>6</v>
      </c>
      <c r="D7" s="13"/>
      <c r="E7" s="67" t="s">
        <v>92</v>
      </c>
    </row>
    <row r="8">
      <c r="A8" s="17"/>
      <c r="B8" s="17"/>
      <c r="C8" s="21" t="s">
        <v>8</v>
      </c>
      <c r="D8" s="101" t="s">
        <v>391</v>
      </c>
      <c r="E8" s="22">
        <v>2.8115694E7</v>
      </c>
    </row>
    <row r="9">
      <c r="A9" s="17"/>
      <c r="B9" s="17"/>
      <c r="C9" s="21" t="s">
        <v>392</v>
      </c>
      <c r="D9" s="146" t="s">
        <v>393</v>
      </c>
      <c r="E9" s="22">
        <v>2.6142139E7</v>
      </c>
    </row>
    <row r="10">
      <c r="A10" s="17"/>
      <c r="B10" s="17"/>
      <c r="C10" s="21" t="s">
        <v>394</v>
      </c>
      <c r="D10" s="101" t="s">
        <v>395</v>
      </c>
      <c r="E10" s="22" t="s">
        <v>16</v>
      </c>
    </row>
    <row r="11">
      <c r="A11" s="17"/>
      <c r="B11" s="17"/>
      <c r="C11" s="21" t="s">
        <v>396</v>
      </c>
      <c r="D11" s="101" t="s">
        <v>397</v>
      </c>
      <c r="E11" s="22">
        <v>1973555.0</v>
      </c>
    </row>
    <row r="12">
      <c r="B12" s="17"/>
      <c r="C12" s="21" t="s">
        <v>398</v>
      </c>
      <c r="D12" s="101" t="s">
        <v>399</v>
      </c>
      <c r="E12" s="22" t="s">
        <v>16</v>
      </c>
    </row>
    <row r="13">
      <c r="A13" s="17"/>
      <c r="B13" s="17"/>
      <c r="C13" s="21" t="s">
        <v>10</v>
      </c>
      <c r="D13" s="101" t="s">
        <v>400</v>
      </c>
      <c r="E13" s="22" t="s">
        <v>16</v>
      </c>
    </row>
    <row r="14">
      <c r="A14" s="17"/>
      <c r="B14" s="17"/>
      <c r="C14" s="21" t="s">
        <v>12</v>
      </c>
      <c r="D14" s="101" t="s">
        <v>401</v>
      </c>
      <c r="E14" s="22">
        <v>5.22114581E8</v>
      </c>
    </row>
    <row r="15">
      <c r="A15" s="17"/>
      <c r="B15" s="17"/>
      <c r="C15" s="21" t="s">
        <v>20</v>
      </c>
      <c r="D15" s="101" t="s">
        <v>402</v>
      </c>
      <c r="E15" s="22" t="s">
        <v>16</v>
      </c>
    </row>
    <row r="16">
      <c r="A16" s="17"/>
      <c r="B16" s="17"/>
      <c r="C16" s="21" t="s">
        <v>23</v>
      </c>
      <c r="D16" s="101" t="s">
        <v>403</v>
      </c>
      <c r="E16" s="22">
        <v>871363.0</v>
      </c>
    </row>
    <row r="17">
      <c r="A17" s="17"/>
      <c r="B17" s="17"/>
      <c r="C17" s="21" t="s">
        <v>25</v>
      </c>
      <c r="D17" s="101" t="s">
        <v>404</v>
      </c>
      <c r="E17" s="22">
        <v>9550872.0</v>
      </c>
    </row>
    <row r="18">
      <c r="A18" s="17"/>
      <c r="B18" s="17"/>
      <c r="C18" s="130" t="s">
        <v>32</v>
      </c>
      <c r="D18" s="131" t="s">
        <v>405</v>
      </c>
      <c r="E18" s="133">
        <v>5.60652511E8</v>
      </c>
    </row>
    <row r="19">
      <c r="A19" s="36"/>
      <c r="B19" s="36"/>
      <c r="C19" s="36"/>
      <c r="D19" s="36"/>
      <c r="E19" s="64"/>
    </row>
    <row r="20">
      <c r="A20" s="36"/>
      <c r="B20" s="36"/>
      <c r="C20" s="37" t="s">
        <v>60</v>
      </c>
      <c r="D20" s="37"/>
      <c r="E20" s="36"/>
    </row>
    <row r="21">
      <c r="A21" s="36"/>
      <c r="B21" s="36"/>
      <c r="C21" s="147"/>
      <c r="D21" s="40"/>
      <c r="E21" s="148"/>
    </row>
    <row r="22">
      <c r="A22" s="36"/>
      <c r="B22" s="36"/>
      <c r="C22" s="36"/>
      <c r="D22" s="36"/>
      <c r="E22" s="64"/>
    </row>
    <row r="23">
      <c r="A23" s="36"/>
      <c r="B23" s="36"/>
      <c r="C23" s="36"/>
      <c r="D23" s="36"/>
      <c r="E23" s="64"/>
    </row>
    <row r="24">
      <c r="A24" s="36"/>
      <c r="B24" s="36"/>
      <c r="C24" s="36"/>
      <c r="D24" s="36"/>
      <c r="E24" s="64"/>
    </row>
  </sheetData>
  <mergeCells count="1">
    <mergeCell ref="C21:D21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88"/>
    <col customWidth="1" min="2" max="2" width="1.75"/>
    <col customWidth="1" min="3" max="3" width="16.38"/>
    <col customWidth="1" min="4" max="11" width="14.0"/>
    <col customWidth="1" min="12" max="12" width="4.13"/>
  </cols>
  <sheetData>
    <row r="2">
      <c r="B2" s="4"/>
      <c r="C2" s="4"/>
      <c r="D2" s="4"/>
      <c r="E2" s="4"/>
      <c r="F2" s="4"/>
      <c r="G2" s="4"/>
      <c r="H2" s="4"/>
      <c r="I2" s="4"/>
      <c r="J2" s="4"/>
      <c r="K2" s="4"/>
    </row>
    <row r="3">
      <c r="B3" s="4"/>
      <c r="C3" s="4"/>
      <c r="D3" s="4"/>
      <c r="E3" s="4"/>
      <c r="F3" s="4"/>
      <c r="G3" s="4"/>
      <c r="H3" s="4"/>
      <c r="I3" s="4"/>
      <c r="J3" s="4"/>
      <c r="K3" s="4"/>
    </row>
    <row r="4">
      <c r="B4" s="9"/>
      <c r="C4" s="9"/>
      <c r="D4" s="4"/>
      <c r="E4" s="4"/>
      <c r="F4" s="4"/>
      <c r="G4" s="4"/>
      <c r="H4" s="4"/>
      <c r="I4" s="4"/>
      <c r="J4" s="4"/>
      <c r="K4" s="4"/>
    </row>
    <row r="5">
      <c r="B5" s="9"/>
      <c r="C5" s="9" t="s">
        <v>406</v>
      </c>
      <c r="D5" s="4"/>
      <c r="E5" s="4"/>
      <c r="F5" s="4"/>
      <c r="G5" s="4"/>
      <c r="H5" s="4"/>
      <c r="I5" s="4"/>
      <c r="J5" s="4"/>
      <c r="K5" s="4"/>
    </row>
    <row r="6">
      <c r="B6" s="9"/>
      <c r="C6" s="9" t="s">
        <v>407</v>
      </c>
      <c r="D6" s="4"/>
      <c r="E6" s="4"/>
      <c r="F6" s="4"/>
      <c r="G6" s="4"/>
      <c r="H6" s="4"/>
      <c r="I6" s="4"/>
      <c r="J6" s="4"/>
      <c r="K6" s="4"/>
    </row>
    <row r="7">
      <c r="B7" s="9"/>
      <c r="C7" s="9" t="s">
        <v>408</v>
      </c>
      <c r="D7" s="4"/>
      <c r="E7" s="4"/>
      <c r="F7" s="4"/>
      <c r="G7" s="4"/>
      <c r="H7" s="4"/>
      <c r="I7" s="4"/>
      <c r="J7" s="4"/>
      <c r="K7" s="67" t="s">
        <v>92</v>
      </c>
    </row>
    <row r="8">
      <c r="B8" s="8"/>
      <c r="C8" s="8"/>
      <c r="D8" s="149" t="s">
        <v>409</v>
      </c>
      <c r="H8" s="149" t="s">
        <v>410</v>
      </c>
    </row>
    <row r="9">
      <c r="B9" s="150"/>
      <c r="C9" s="150"/>
      <c r="D9" s="151" t="s">
        <v>411</v>
      </c>
      <c r="E9" s="152"/>
      <c r="F9" s="153" t="s">
        <v>412</v>
      </c>
      <c r="G9" s="154"/>
      <c r="H9" s="151" t="s">
        <v>411</v>
      </c>
      <c r="I9" s="152"/>
      <c r="J9" s="153" t="s">
        <v>412</v>
      </c>
    </row>
    <row r="10">
      <c r="B10" s="155"/>
      <c r="C10" s="156" t="s">
        <v>413</v>
      </c>
      <c r="D10" s="157" t="s">
        <v>414</v>
      </c>
      <c r="E10" s="158" t="s">
        <v>415</v>
      </c>
      <c r="F10" s="157" t="s">
        <v>414</v>
      </c>
      <c r="G10" s="158" t="s">
        <v>415</v>
      </c>
      <c r="H10" s="159" t="s">
        <v>414</v>
      </c>
      <c r="I10" s="158" t="s">
        <v>415</v>
      </c>
      <c r="J10" s="157" t="s">
        <v>414</v>
      </c>
      <c r="K10" s="157" t="s">
        <v>415</v>
      </c>
    </row>
    <row r="11">
      <c r="B11" s="160"/>
      <c r="C11" s="160" t="s">
        <v>416</v>
      </c>
      <c r="D11" s="161">
        <v>6508.0</v>
      </c>
      <c r="E11" s="162">
        <v>6578.0</v>
      </c>
      <c r="F11" s="161"/>
      <c r="G11" s="161"/>
      <c r="H11" s="163">
        <v>66.0</v>
      </c>
      <c r="I11" s="162"/>
      <c r="J11" s="161"/>
      <c r="K11" s="161"/>
    </row>
    <row r="12">
      <c r="B12" s="160"/>
      <c r="C12" s="160" t="s">
        <v>417</v>
      </c>
      <c r="D12" s="161">
        <v>6508.0</v>
      </c>
      <c r="E12" s="162"/>
      <c r="F12" s="161"/>
      <c r="G12" s="162"/>
      <c r="H12" s="161"/>
      <c r="I12" s="162"/>
      <c r="J12" s="161"/>
      <c r="K12" s="161"/>
    </row>
    <row r="13">
      <c r="B13" s="160"/>
      <c r="C13" s="160" t="s">
        <v>418</v>
      </c>
      <c r="D13" s="161"/>
      <c r="E13" s="162"/>
      <c r="F13" s="161"/>
      <c r="G13" s="162"/>
      <c r="H13" s="161"/>
      <c r="I13" s="162"/>
      <c r="J13" s="161"/>
      <c r="K13" s="161"/>
    </row>
    <row r="14">
      <c r="B14" s="160"/>
      <c r="C14" s="160" t="s">
        <v>419</v>
      </c>
      <c r="D14" s="161"/>
      <c r="E14" s="162"/>
      <c r="F14" s="161"/>
      <c r="G14" s="162"/>
      <c r="H14" s="161"/>
      <c r="I14" s="162"/>
      <c r="J14" s="161"/>
      <c r="K14" s="161"/>
    </row>
  </sheetData>
  <mergeCells count="6">
    <mergeCell ref="D8:G8"/>
    <mergeCell ref="H8:K8"/>
    <mergeCell ref="D9:E9"/>
    <mergeCell ref="F9:G9"/>
    <mergeCell ref="H9:I9"/>
    <mergeCell ref="J9:K9"/>
  </mergeCells>
  <drawing r:id="rId1"/>
</worksheet>
</file>