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M1" sheetId="1" r:id="rId5"/>
    <sheet state="visible" name="OV1" sheetId="2" r:id="rId6"/>
    <sheet state="visible" name="OPD" sheetId="3" r:id="rId7"/>
    <sheet state="visible" name="MR1" sheetId="4" r:id="rId8"/>
  </sheets>
  <definedNames/>
  <calcPr/>
</workbook>
</file>

<file path=xl/sharedStrings.xml><?xml version="1.0" encoding="utf-8"?>
<sst xmlns="http://schemas.openxmlformats.org/spreadsheetml/2006/main" count="299" uniqueCount="141">
  <si>
    <r>
      <rPr>
        <rFont val="Arial"/>
        <b/>
        <color rgb="FFFFFFFF"/>
        <sz val="10.0"/>
      </rPr>
      <t>KM1:</t>
    </r>
    <r>
      <rPr>
        <rFont val="Arial"/>
        <color rgb="FFFFFFFF"/>
        <sz val="10.0"/>
      </rPr>
      <t xml:space="preserve"> Informações qualitativas sobre os requerimentos prudenciais </t>
    </r>
  </si>
  <si>
    <t>a</t>
  </si>
  <si>
    <t>b</t>
  </si>
  <si>
    <t>c</t>
  </si>
  <si>
    <t>d</t>
  </si>
  <si>
    <t>e</t>
  </si>
  <si>
    <t>Valores em R$</t>
  </si>
  <si>
    <t>Capital regulamentar - valores</t>
  </si>
  <si>
    <t>1</t>
  </si>
  <si>
    <t>Capital Principal</t>
  </si>
  <si>
    <t>1a</t>
  </si>
  <si>
    <t>Capital Principal corresponde à linha 1 deduzindo, conforme aplicável, o valor estabelecido pelo:
- art. 4º, caput, inciso I, alínea “i”, e §§ 8º e 9º, da Resolução CMN nº 4.955, de 21 de outubro de 2021; ou
- art. 3º, caput, inciso I, alínea “i”, §§ 8º e 9º, da Resolução BCB nº 199, de 11 de março de 2022.</t>
  </si>
  <si>
    <t>2</t>
  </si>
  <si>
    <t>Nível I</t>
  </si>
  <si>
    <t>2a</t>
  </si>
  <si>
    <t xml:space="preserve">Nível I considerando a apuração do Capital Principal conforme linha 1a </t>
  </si>
  <si>
    <t>3</t>
  </si>
  <si>
    <t>Patrimônio de Referência (PR)</t>
  </si>
  <si>
    <t>3a</t>
  </si>
  <si>
    <t xml:space="preserve">Patrimônio de Referência (PR) considerando a apuração do Capital Principal conforme linha 1a </t>
  </si>
  <si>
    <t>3b</t>
  </si>
  <si>
    <t>Excesso dos recursos aplicados no ativo permanente</t>
  </si>
  <si>
    <t>-</t>
  </si>
  <si>
    <t>3b1</t>
  </si>
  <si>
    <t>Excesso dos recursos aplicados no ativo permanente considerando o PR conforme linha 3a</t>
  </si>
  <si>
    <t>3c</t>
  </si>
  <si>
    <t>Destaque do PR</t>
  </si>
  <si>
    <t>Ativos ponderados pelo risco (RWA) - valores</t>
  </si>
  <si>
    <t>4</t>
  </si>
  <si>
    <t>RWA total</t>
  </si>
  <si>
    <t>4b</t>
  </si>
  <si>
    <t>RWA corresponde à linha 4 deduzindo, conforme aplicável, o valor referente ao inciso XII do caput do art. 4º ponderado pelo Fator de Ponderação de Risco (FPR) estabelecido no art. 82-A, ambos os comandos da Resolução 229, de 12 de maio de 2022.</t>
  </si>
  <si>
    <t>Capital regulamentar como proporção do RWA</t>
  </si>
  <si>
    <t>5</t>
  </si>
  <si>
    <t>Índice de Capital Principal (ICP)</t>
  </si>
  <si>
    <t>5a</t>
  </si>
  <si>
    <t>Índice de Capital Principal (ICP) considerando: 
- Numerador: corresponde à linha 1a 
- Denominador: corresponde à linha 4b</t>
  </si>
  <si>
    <t>6</t>
  </si>
  <si>
    <t>Índice de Nível 1 (%)</t>
  </si>
  <si>
    <t>6a</t>
  </si>
  <si>
    <t>Índice de Nível 1, considerando:
- Numerador: corresponde à linha 2a
- Denominador: corresponde à linha 4b</t>
  </si>
  <si>
    <t>7</t>
  </si>
  <si>
    <t>Índice de Basileia</t>
  </si>
  <si>
    <t>7a</t>
  </si>
  <si>
    <t>Índice de Basileia, considerando:
- Numerador: corresponde à linha 3a
- Denominador: corresponde à linha 4b</t>
  </si>
  <si>
    <t>Adicional de Capital Principal (ACP) como proporção do RWA</t>
  </si>
  <si>
    <t>8</t>
  </si>
  <si>
    <t>Adicional de Conservação de Capital Principal - ACPConservação (%)</t>
  </si>
  <si>
    <t>9</t>
  </si>
  <si>
    <t>Adicional Contracíclico de Capital Principal - ACPContracíclico (%)</t>
  </si>
  <si>
    <t>10</t>
  </si>
  <si>
    <t>Adicional de Importância Sistêmica de Capital Principal - ACPSistêmico (%)</t>
  </si>
  <si>
    <t>11</t>
  </si>
  <si>
    <t>ACP total (%)</t>
  </si>
  <si>
    <t>12</t>
  </si>
  <si>
    <t>Margem excedente de Capital Principal (%)</t>
  </si>
  <si>
    <t>12a</t>
  </si>
  <si>
    <t>Margem excedente de Capital Principal (%) considerando o Capital Principal conforme linha 1a</t>
  </si>
  <si>
    <t>Razão de Alavancagem (RA)</t>
  </si>
  <si>
    <t>13</t>
  </si>
  <si>
    <t>Exposição total</t>
  </si>
  <si>
    <t>NA</t>
  </si>
  <si>
    <t>13a</t>
  </si>
  <si>
    <t xml:space="preserve">Exposição total corresponde à linha 13 deduzindo, conforme aplicável, o valor referente ao inciso XII do caput do art. 4º da Resolução 229, de 12 de maio de 2022. </t>
  </si>
  <si>
    <t>14</t>
  </si>
  <si>
    <t>RA (%)</t>
  </si>
  <si>
    <t>14a</t>
  </si>
  <si>
    <t>RA considerando:
i. Numerador: corresponde à linha 2a
ii. Denominador: corresponde à linha 13a</t>
  </si>
  <si>
    <t>Indicador Liquidez de Curto Prazo (LCR)</t>
  </si>
  <si>
    <t>15</t>
  </si>
  <si>
    <t>Total de Ativos de Alta Liquidez (HQLA)</t>
  </si>
  <si>
    <t>16</t>
  </si>
  <si>
    <t>Total de saídas líquidas de caixa</t>
  </si>
  <si>
    <t>17</t>
  </si>
  <si>
    <t>LCR (%)</t>
  </si>
  <si>
    <t>Indicador de Liquidez de Longo Prazo (NSFR)</t>
  </si>
  <si>
    <t>18</t>
  </si>
  <si>
    <t>Recursos estáveis disponíveis (ASF)</t>
  </si>
  <si>
    <t>19</t>
  </si>
  <si>
    <t>Recursos estáveis requeridos (RSF)</t>
  </si>
  <si>
    <t>20</t>
  </si>
  <si>
    <t>NSFR (%)</t>
  </si>
  <si>
    <t>Comentários</t>
  </si>
  <si>
    <r>
      <rPr>
        <rFont val="Arial"/>
        <b/>
        <color rgb="FFFFFFFF"/>
        <sz val="10.0"/>
      </rPr>
      <t>OV1:</t>
    </r>
    <r>
      <rPr>
        <rFont val="Arial"/>
        <color rgb="FFFFFFFF"/>
        <sz val="10.0"/>
      </rPr>
      <t xml:space="preserve"> Visão geral dos ativos ponderados pelo risco (RWA)</t>
    </r>
  </si>
  <si>
    <t>RWA</t>
  </si>
  <si>
    <t>Requerimento 
mínimo de PR</t>
  </si>
  <si>
    <t xml:space="preserve">Risco de Crédito em sentido estrito </t>
  </si>
  <si>
    <t>Do qual: apurado por meio da abordagem padronizada</t>
  </si>
  <si>
    <t>Do qual: apurado por meio da abordagem IRB básica</t>
  </si>
  <si>
    <t>Do qual: apurado por meio da abordagem IRB avançada</t>
  </si>
  <si>
    <t xml:space="preserve">Risco de crédito de contraparte (CCR) </t>
  </si>
  <si>
    <t>Do qual: apurado mediante uso da abordagem SA-CCR</t>
  </si>
  <si>
    <t xml:space="preserve">Do qual: apurado mediante uso da abordagem CEM </t>
  </si>
  <si>
    <t>Do qual: outros</t>
  </si>
  <si>
    <t xml:space="preserve">Cotas de fundos não consolidados - ativos subjacentes identificados </t>
  </si>
  <si>
    <t xml:space="preserve">Cotas de fundos não consolidados - ativos subjacentes inferidos conforme regulamento do fundo </t>
  </si>
  <si>
    <t xml:space="preserve">Cotas de fundos não consolidados - ativos subjacentes não identificados </t>
  </si>
  <si>
    <t>Exposições de securitização contabilizadas na carteira bancária</t>
  </si>
  <si>
    <t xml:space="preserve">Risco de mercado </t>
  </si>
  <si>
    <t>21</t>
  </si>
  <si>
    <t xml:space="preserve">Do qual: requerimento calculado mediante abordagem padronizada (RWAMPAD) </t>
  </si>
  <si>
    <t>22</t>
  </si>
  <si>
    <t xml:space="preserve">Do qual: requerimento calculado mediante modelo interno (RWAMINT) </t>
  </si>
  <si>
    <t>24</t>
  </si>
  <si>
    <t xml:space="preserve">Risco operacional </t>
  </si>
  <si>
    <t>I</t>
  </si>
  <si>
    <t>Risco de Pagamentos (RWASP)</t>
  </si>
  <si>
    <t>25</t>
  </si>
  <si>
    <t xml:space="preserve">Valores referentes às exposições não deduzidas no cálculo do PR </t>
  </si>
  <si>
    <t>29</t>
  </si>
  <si>
    <t>Total (1+6+12+13+14+16+20+24+I+25)</t>
  </si>
  <si>
    <r>
      <rPr>
        <rFont val="Arial"/>
        <b/>
        <color rgb="FFFFFFFF"/>
        <sz val="10.0"/>
      </rPr>
      <t>OPD:</t>
    </r>
    <r>
      <rPr>
        <rFont val="Arial"/>
        <color rgb="FFFFFFFF"/>
        <sz val="10.0"/>
      </rPr>
      <t xml:space="preserve"> Informações quantitativas sobre a exposição associada a instrumentos financeiros derivativos</t>
    </r>
  </si>
  <si>
    <t>Derivativos: Carteira de Negociação e Carteira Bancária</t>
  </si>
  <si>
    <t>Valores em R$ milhões</t>
  </si>
  <si>
    <t>Com contraparte central</t>
  </si>
  <si>
    <t>Sem contraparte central</t>
  </si>
  <si>
    <t>Brasil</t>
  </si>
  <si>
    <t>Exterior</t>
  </si>
  <si>
    <t>Fatores de Risco</t>
  </si>
  <si>
    <t>Comprada</t>
  </si>
  <si>
    <t>Vendida</t>
  </si>
  <si>
    <t>Taxas de Juros</t>
  </si>
  <si>
    <t>Taxas de Câmbio</t>
  </si>
  <si>
    <t>Ações</t>
  </si>
  <si>
    <t>Commodities</t>
  </si>
  <si>
    <r>
      <rPr>
        <rFont val="Arial"/>
        <b/>
        <color rgb="FFFFFFFF"/>
        <sz val="10.0"/>
      </rPr>
      <t>MR1:</t>
    </r>
    <r>
      <rPr>
        <rFont val="Arial"/>
        <color rgb="FFFFFFFF"/>
        <sz val="10.0"/>
      </rPr>
      <t xml:space="preserve"> Abordagem padronizada - fatores de risco associados ao risco de mercado </t>
    </r>
  </si>
  <si>
    <r>
      <rPr>
        <rFont val="Arial"/>
        <color rgb="FFFFFFFF"/>
        <sz val="9.0"/>
      </rPr>
      <t>RWA</t>
    </r>
    <r>
      <rPr>
        <rFont val="Arial"/>
        <color rgb="FFFFFFFF"/>
        <sz val="6.0"/>
      </rPr>
      <t>MPAD</t>
    </r>
  </si>
  <si>
    <t xml:space="preserve">Taxas de juros </t>
  </si>
  <si>
    <r>
      <rPr>
        <rFont val="Arial"/>
        <color rgb="FF434343"/>
      </rPr>
      <t xml:space="preserve">    Taxas de juros prefixada denominadas em Real (RWA</t>
    </r>
    <r>
      <rPr>
        <rFont val="Arial"/>
        <color rgb="FF434343"/>
        <sz val="6.0"/>
      </rPr>
      <t>JUR1</t>
    </r>
    <r>
      <rPr>
        <rFont val="Arial"/>
        <color rgb="FF434343"/>
      </rPr>
      <t>)</t>
    </r>
  </si>
  <si>
    <t>1b</t>
  </si>
  <si>
    <r>
      <rPr>
        <rFont val="Arial"/>
        <color rgb="FF434343"/>
      </rPr>
      <t xml:space="preserve">    Taxas dos cupons de moeda estrangeira (RWA</t>
    </r>
    <r>
      <rPr>
        <rFont val="Arial"/>
        <color rgb="FF434343"/>
        <sz val="6.0"/>
      </rPr>
      <t>JUR2</t>
    </r>
    <r>
      <rPr>
        <rFont val="Arial"/>
        <color rgb="FF434343"/>
      </rPr>
      <t xml:space="preserve">) </t>
    </r>
  </si>
  <si>
    <t>1c</t>
  </si>
  <si>
    <r>
      <rPr>
        <rFont val="Arial"/>
        <color rgb="FF434343"/>
      </rPr>
      <t xml:space="preserve">    Taxas dos cupons de índices de preço (RWA</t>
    </r>
    <r>
      <rPr>
        <rFont val="Arial"/>
        <color rgb="FF434343"/>
        <sz val="6.0"/>
      </rPr>
      <t>JUR3</t>
    </r>
    <r>
      <rPr>
        <rFont val="Arial"/>
        <color rgb="FF434343"/>
      </rPr>
      <t xml:space="preserve">) </t>
    </r>
  </si>
  <si>
    <t>1d</t>
  </si>
  <si>
    <r>
      <rPr>
        <rFont val="Arial"/>
        <color rgb="FF434343"/>
      </rPr>
      <t xml:space="preserve">    Taxas dos cupons de taxas de juros (RWA</t>
    </r>
    <r>
      <rPr>
        <rFont val="Arial"/>
        <color rgb="FF434343"/>
        <sz val="6.0"/>
      </rPr>
      <t>JUR4</t>
    </r>
    <r>
      <rPr>
        <rFont val="Arial"/>
        <color rgb="FF434343"/>
      </rPr>
      <t xml:space="preserve">) </t>
    </r>
  </si>
  <si>
    <r>
      <rPr>
        <rFont val="Arial"/>
        <color rgb="FF434343"/>
      </rPr>
      <t>Preços de ações (RWA</t>
    </r>
    <r>
      <rPr>
        <rFont val="Arial"/>
        <color rgb="FF434343"/>
        <sz val="6.0"/>
      </rPr>
      <t>acs</t>
    </r>
    <r>
      <rPr>
        <rFont val="Arial"/>
        <color rgb="FF434343"/>
      </rPr>
      <t xml:space="preserve">) </t>
    </r>
  </si>
  <si>
    <r>
      <rPr>
        <rFont val="Arial"/>
        <color rgb="FF434343"/>
      </rPr>
      <t>Taxas de câmbio (RWA</t>
    </r>
    <r>
      <rPr>
        <rFont val="Arial"/>
        <color rgb="FF434343"/>
        <sz val="6.0"/>
      </rPr>
      <t>cam</t>
    </r>
    <r>
      <rPr>
        <rFont val="Arial"/>
        <color rgb="FF434343"/>
      </rPr>
      <t xml:space="preserve">) </t>
    </r>
  </si>
  <si>
    <r>
      <rPr>
        <rFont val="Arial"/>
        <color rgb="FF434343"/>
      </rPr>
      <t>Preços de mercadorias (commodities) (RWA</t>
    </r>
    <r>
      <rPr>
        <rFont val="Arial"/>
        <color rgb="FF434343"/>
        <sz val="6.0"/>
      </rPr>
      <t>com</t>
    </r>
    <r>
      <rPr>
        <rFont val="Arial"/>
        <color rgb="FF434343"/>
      </rPr>
      <t xml:space="preserve">) </t>
    </r>
  </si>
  <si>
    <r>
      <rPr>
        <rFont val="Arial"/>
        <color rgb="FF434343"/>
      </rPr>
      <t>RWA</t>
    </r>
    <r>
      <rPr>
        <rFont val="Arial"/>
        <color rgb="FF434343"/>
        <sz val="6.0"/>
      </rPr>
      <t>DRC</t>
    </r>
  </si>
  <si>
    <r>
      <rPr>
        <rFont val="Arial"/>
        <color rgb="FF434343"/>
      </rPr>
      <t>RWA</t>
    </r>
    <r>
      <rPr>
        <rFont val="Arial"/>
        <color rgb="FF434343"/>
        <sz val="6.0"/>
      </rPr>
      <t>CVA</t>
    </r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</si>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</sst>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&quot;-&quot;yy"/>
    <numFmt numFmtId="165" formatCode="#,##0.00;(#,##0.00)"/>
    <numFmt numFmtId="166" formatCode="#,##0;(#,##0)"/>
    <numFmt numFmtId="167" formatCode="m&quot;/&quot;yyyy"/>
  </numFmts>
  <fonts count="22">
    <font>
      <sz val="10.0"/>
      <color rgb="FF000000"/>
      <name val="Arial"/>
      <scheme val="minor"/>
    </font>
    <font>
      <sz val="12.0"/>
      <color theme="1"/>
      <name val="Arial"/>
    </font>
    <font>
      <sz val="9.0"/>
      <color theme="0"/>
      <name val="Arial"/>
    </font>
    <font>
      <sz val="10.0"/>
      <color theme="0"/>
      <name val="Arial"/>
    </font>
    <font>
      <sz val="10.0"/>
      <color rgb="FFFFFFFF"/>
      <name val="Arial"/>
    </font>
    <font>
      <sz val="9.0"/>
      <color rgb="FFFFFFFF"/>
      <name val="Arial"/>
    </font>
    <font>
      <color theme="1"/>
      <name val="Arial"/>
    </font>
    <font>
      <b/>
      <color rgb="FFFFFFFF"/>
      <name val="Arial"/>
      <scheme val="minor"/>
    </font>
    <font>
      <b/>
      <color rgb="FF9900FF"/>
      <name val="Arial"/>
    </font>
    <font>
      <b/>
      <color rgb="FF4C0677"/>
      <name val="Arial"/>
    </font>
    <font>
      <color rgb="FF434343"/>
      <name val="Arial"/>
    </font>
    <font>
      <color theme="1"/>
      <name val="Arial"/>
      <scheme val="minor"/>
    </font>
    <font>
      <b/>
      <color rgb="FF434343"/>
      <name val="Arial"/>
      <scheme val="minor"/>
    </font>
    <font>
      <b/>
      <color rgb="FF434343"/>
      <name val="Arial"/>
    </font>
    <font/>
    <font>
      <sz val="9.0"/>
      <color rgb="FF434343"/>
      <name val="Arial"/>
      <scheme val="minor"/>
    </font>
    <font>
      <sz val="10.0"/>
      <color rgb="FF000000"/>
      <name val="Arial"/>
    </font>
    <font>
      <sz val="10.0"/>
      <color rgb="FF434343"/>
      <name val="Arial"/>
    </font>
    <font>
      <b/>
      <sz val="10.0"/>
      <color rgb="FF434343"/>
      <name val="Arial"/>
    </font>
    <font>
      <b/>
      <color rgb="FFFFFFFF"/>
      <name val="Arial"/>
    </font>
    <font>
      <color rgb="FF434343"/>
      <name val="Arial"/>
      <scheme val="minor"/>
    </font>
    <font>
      <sz val="9.0"/>
      <color rgb="FF434343"/>
      <name val="Arial"/>
    </font>
  </fonts>
  <fills count="3">
    <fill>
      <patternFill patternType="none"/>
    </fill>
    <fill>
      <patternFill patternType="lightGray"/>
    </fill>
    <fill>
      <patternFill patternType="solid">
        <fgColor rgb="FF4C0677"/>
        <bgColor rgb="FF4C0677"/>
      </patternFill>
    </fill>
  </fills>
  <borders count="18">
    <border/>
    <border>
      <right style="dotted">
        <color rgb="FFFFFFFF"/>
      </right>
    </border>
    <border>
      <left style="dotted">
        <color rgb="FFFFFFFF"/>
      </left>
      <right style="dotted">
        <color rgb="FFFFFFFF"/>
      </right>
    </border>
    <border>
      <left style="dotted">
        <color rgb="FFFFFFFF"/>
      </left>
    </border>
    <border>
      <top style="thin">
        <color rgb="FF999999"/>
      </top>
    </border>
    <border>
      <bottom style="dotted">
        <color rgb="FFFFFFFF"/>
      </bottom>
    </border>
    <border>
      <right style="dotted">
        <color rgb="FFFFFFFF"/>
      </right>
      <bottom style="dotted">
        <color rgb="FFFFFFFF"/>
      </bottom>
    </border>
    <border>
      <left style="dotted">
        <color rgb="FFFFFFFF"/>
      </left>
      <bottom style="dotted">
        <color rgb="FFFFFFFF"/>
      </bottom>
    </border>
    <border>
      <right style="dotted">
        <color rgb="FFFFFFFF"/>
      </right>
      <top style="dotted">
        <color rgb="FFFFFFFF"/>
      </top>
    </border>
    <border>
      <left style="dotted">
        <color rgb="FFFFFFFF"/>
      </left>
      <right style="dotted">
        <color rgb="FFFFFFFF"/>
      </right>
      <top style="dotted">
        <color rgb="FFFFFFFF"/>
      </top>
    </border>
    <border>
      <left style="dotted">
        <color rgb="FFFFFFFF"/>
      </left>
      <top style="dotted">
        <color rgb="FFFFFFFF"/>
      </top>
    </border>
    <border>
      <top style="thin">
        <color rgb="FF666666"/>
      </top>
    </border>
    <border>
      <top style="thin">
        <color rgb="FF7030A0"/>
      </top>
    </border>
    <border>
      <right style="thin">
        <color rgb="FF7030A0"/>
      </right>
      <top style="thin">
        <color rgb="FF7030A0"/>
      </top>
    </border>
    <border>
      <right style="thin">
        <color rgb="FF7030A0"/>
      </right>
    </border>
    <border>
      <bottom style="thin">
        <color rgb="FF7030A0"/>
      </bottom>
    </border>
    <border>
      <right style="thin">
        <color rgb="FF7030A0"/>
      </right>
      <bottom style="thin">
        <color rgb="FF7030A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2" numFmtId="49" xfId="0" applyAlignment="1" applyFont="1" applyNumberFormat="1">
      <alignment horizontal="center" readingOrder="0" shrinkToFit="0" vertical="center" wrapText="0"/>
    </xf>
    <xf borderId="0" fillId="0" fontId="2" numFmtId="49" xfId="0" applyAlignment="1" applyFont="1" applyNumberFormat="1">
      <alignment horizontal="center" readingOrder="0" shrinkToFit="0" vertical="center" wrapText="1"/>
    </xf>
    <xf borderId="0" fillId="2" fontId="1" numFmtId="49" xfId="0" applyAlignment="1" applyFill="1" applyFont="1" applyNumberFormat="1">
      <alignment horizontal="center" readingOrder="0" shrinkToFit="0" vertical="center" wrapText="1"/>
    </xf>
    <xf borderId="0" fillId="2" fontId="2" numFmtId="49" xfId="0" applyAlignment="1" applyFont="1" applyNumberFormat="1">
      <alignment horizontal="center" readingOrder="0" shrinkToFit="0" vertical="center" wrapText="0"/>
    </xf>
    <xf borderId="0" fillId="2" fontId="2" numFmtId="49" xfId="0" applyAlignment="1" applyFont="1" applyNumberFormat="1">
      <alignment horizontal="center" readingOrder="0" shrinkToFit="0" vertical="center" wrapText="1"/>
    </xf>
    <xf borderId="0" fillId="0" fontId="3" numFmtId="49" xfId="0" applyAlignment="1" applyFont="1" applyNumberFormat="1">
      <alignment horizontal="left" readingOrder="0" shrinkToFit="0" vertical="center" wrapText="0"/>
    </xf>
    <xf borderId="0" fillId="2" fontId="3" numFmtId="49" xfId="0" applyAlignment="1" applyFont="1" applyNumberFormat="1">
      <alignment horizontal="left" readingOrder="0" shrinkToFit="0" vertical="center" wrapText="0"/>
    </xf>
    <xf borderId="0" fillId="2" fontId="4" numFmtId="49" xfId="0" applyAlignment="1" applyFont="1" applyNumberFormat="1">
      <alignment horizontal="left" readingOrder="0" shrinkToFit="0" vertical="center" wrapText="0"/>
    </xf>
    <xf borderId="0" fillId="0" fontId="2" numFmtId="49" xfId="0" applyAlignment="1" applyFont="1" applyNumberFormat="1">
      <alignment horizontal="left" readingOrder="0" shrinkToFit="0" vertical="center" wrapText="0"/>
    </xf>
    <xf borderId="0" fillId="2" fontId="2" numFmtId="49" xfId="0" applyAlignment="1" applyFont="1" applyNumberFormat="1">
      <alignment horizontal="left" readingOrder="0" shrinkToFit="0" vertical="center" wrapText="0"/>
    </xf>
    <xf borderId="0" fillId="2" fontId="5" numFmtId="49" xfId="0" applyAlignment="1" applyFont="1" applyNumberFormat="1">
      <alignment horizontal="left" readingOrder="0" shrinkToFit="0" vertical="bottom" wrapText="0"/>
    </xf>
    <xf borderId="0" fillId="2" fontId="6" numFmtId="49" xfId="0" applyAlignment="1" applyFont="1" applyNumberFormat="1">
      <alignment readingOrder="0" shrinkToFit="0" wrapText="1"/>
    </xf>
    <xf borderId="1" fillId="2" fontId="7" numFmtId="164" xfId="0" applyAlignment="1" applyBorder="1" applyFont="1" applyNumberFormat="1">
      <alignment horizontal="center" readingOrder="0" shrinkToFit="0" vertical="center" wrapText="1"/>
    </xf>
    <xf borderId="2" fillId="2" fontId="7" numFmtId="164" xfId="0" applyAlignment="1" applyBorder="1" applyFont="1" applyNumberFormat="1">
      <alignment horizontal="center" readingOrder="0" shrinkToFit="0" vertical="center" wrapText="1"/>
    </xf>
    <xf borderId="3" fillId="2" fontId="7" numFmtId="164" xfId="0" applyAlignment="1" applyBorder="1" applyFont="1" applyNumberFormat="1">
      <alignment horizontal="center" readingOrder="0" shrinkToFit="0" vertical="center" wrapText="1"/>
    </xf>
    <xf borderId="0" fillId="0" fontId="8" numFmtId="49" xfId="0" applyAlignment="1" applyFont="1" applyNumberFormat="1">
      <alignment horizontal="left" readingOrder="0"/>
    </xf>
    <xf borderId="0" fillId="0" fontId="9" numFmtId="49" xfId="0" applyAlignment="1" applyFont="1" applyNumberFormat="1">
      <alignment vertical="bottom"/>
    </xf>
    <xf borderId="0" fillId="0" fontId="6" numFmtId="49" xfId="0" applyAlignment="1" applyFont="1" applyNumberFormat="1">
      <alignment vertical="bottom"/>
    </xf>
    <xf borderId="0" fillId="0" fontId="10" numFmtId="165" xfId="0" applyAlignment="1" applyFont="1" applyNumberFormat="1">
      <alignment horizontal="right" vertical="center"/>
    </xf>
    <xf borderId="0" fillId="0" fontId="10" numFmtId="49" xfId="0" applyAlignment="1" applyFont="1" applyNumberFormat="1">
      <alignment horizontal="center" readingOrder="0" shrinkToFit="0" wrapText="1"/>
    </xf>
    <xf borderId="0" fillId="0" fontId="10" numFmtId="49" xfId="0" applyAlignment="1" applyFont="1" applyNumberFormat="1">
      <alignment horizontal="center" shrinkToFit="0" vertical="bottom" wrapText="1"/>
    </xf>
    <xf borderId="0" fillId="0" fontId="10" numFmtId="49" xfId="0" applyAlignment="1" applyFont="1" applyNumberFormat="1">
      <alignment shrinkToFit="0" vertical="bottom" wrapText="1"/>
    </xf>
    <xf borderId="0" fillId="0" fontId="10" numFmtId="166" xfId="0" applyAlignment="1" applyFont="1" applyNumberFormat="1">
      <alignment horizontal="left" readingOrder="0" vertical="center"/>
    </xf>
    <xf borderId="4" fillId="0" fontId="9" numFmtId="49" xfId="0" applyAlignment="1" applyBorder="1" applyFont="1" applyNumberFormat="1">
      <alignment vertical="bottom"/>
    </xf>
    <xf borderId="4" fillId="0" fontId="6" numFmtId="49" xfId="0" applyAlignment="1" applyBorder="1" applyFont="1" applyNumberFormat="1">
      <alignment vertical="bottom"/>
    </xf>
    <xf borderId="4" fillId="0" fontId="10" numFmtId="166" xfId="0" applyAlignment="1" applyBorder="1" applyFont="1" applyNumberFormat="1">
      <alignment horizontal="left" vertical="center"/>
    </xf>
    <xf borderId="0" fillId="0" fontId="10" numFmtId="10" xfId="0" applyAlignment="1" applyFont="1" applyNumberFormat="1">
      <alignment horizontal="left" readingOrder="0" vertical="center"/>
    </xf>
    <xf borderId="0" fillId="0" fontId="10" numFmtId="49" xfId="0" applyAlignment="1" applyFont="1" applyNumberFormat="1">
      <alignment vertical="bottom"/>
    </xf>
    <xf borderId="0" fillId="0" fontId="10" numFmtId="0" xfId="0" applyAlignment="1" applyFont="1">
      <alignment horizontal="left" readingOrder="0" vertical="center"/>
    </xf>
    <xf borderId="0" fillId="0" fontId="11" numFmtId="49" xfId="0" applyAlignment="1" applyFont="1" applyNumberFormat="1">
      <alignment horizontal="center" shrinkToFit="0" vertical="center" wrapText="1"/>
    </xf>
    <xf borderId="0" fillId="0" fontId="12" numFmtId="49" xfId="0" applyAlignment="1" applyFont="1" applyNumberFormat="1">
      <alignment horizontal="left" readingOrder="0" shrinkToFit="0" vertical="center" wrapText="0"/>
    </xf>
    <xf borderId="0" fillId="0" fontId="6" numFmtId="49" xfId="0" applyFont="1" applyNumberFormat="1"/>
    <xf borderId="0" fillId="0" fontId="6" numFmtId="0" xfId="0" applyAlignment="1" applyFont="1">
      <alignment vertical="bottom"/>
    </xf>
    <xf borderId="0" fillId="0" fontId="13" numFmtId="49" xfId="0" applyFont="1" applyNumberFormat="1"/>
    <xf borderId="4" fillId="0" fontId="14" numFmtId="0" xfId="0" applyBorder="1" applyFont="1"/>
    <xf borderId="4" fillId="0" fontId="6" numFmtId="0" xfId="0" applyAlignment="1" applyBorder="1" applyFont="1">
      <alignment vertical="bottom"/>
    </xf>
    <xf borderId="5" fillId="2" fontId="2" numFmtId="49" xfId="0" applyAlignment="1" applyBorder="1" applyFont="1" applyNumberFormat="1">
      <alignment horizontal="center" readingOrder="0" shrinkToFit="0" vertical="center" wrapText="0"/>
    </xf>
    <xf borderId="6" fillId="0" fontId="14" numFmtId="0" xfId="0" applyBorder="1" applyFont="1"/>
    <xf borderId="7" fillId="2" fontId="2" numFmtId="49" xfId="0" applyAlignment="1" applyBorder="1" applyFont="1" applyNumberFormat="1">
      <alignment horizontal="center" readingOrder="0" shrinkToFit="0" vertical="center" wrapText="0"/>
    </xf>
    <xf borderId="8" fillId="2" fontId="7" numFmtId="164" xfId="0" applyAlignment="1" applyBorder="1" applyFont="1" applyNumberFormat="1">
      <alignment horizontal="center" readingOrder="0" shrinkToFit="0" vertical="center" wrapText="1"/>
    </xf>
    <xf borderId="9" fillId="2" fontId="7" numFmtId="164" xfId="0" applyAlignment="1" applyBorder="1" applyFont="1" applyNumberFormat="1">
      <alignment horizontal="center" readingOrder="0" shrinkToFit="0" vertical="center" wrapText="1"/>
    </xf>
    <xf borderId="10" fillId="2" fontId="7" numFmtId="164" xfId="0" applyAlignment="1" applyBorder="1" applyFont="1" applyNumberFormat="1">
      <alignment horizontal="center" readingOrder="0" shrinkToFit="0" vertical="center" wrapText="1"/>
    </xf>
    <xf borderId="0" fillId="0" fontId="6" numFmtId="49" xfId="0" applyAlignment="1" applyFont="1" applyNumberFormat="1">
      <alignment readingOrder="0" shrinkToFit="0" wrapText="1"/>
    </xf>
    <xf borderId="0" fillId="0" fontId="10" numFmtId="49" xfId="0" applyAlignment="1" applyFont="1" applyNumberFormat="1">
      <alignment readingOrder="0" shrinkToFit="0" wrapText="1"/>
    </xf>
    <xf borderId="0" fillId="0" fontId="10" numFmtId="166" xfId="0" applyAlignment="1" applyFont="1" applyNumberFormat="1">
      <alignment horizontal="right" readingOrder="0"/>
    </xf>
    <xf borderId="0" fillId="0" fontId="10" numFmtId="49" xfId="0" applyAlignment="1" applyFont="1" applyNumberFormat="1">
      <alignment horizontal="left" readingOrder="0" vertical="center"/>
    </xf>
    <xf borderId="0" fillId="0" fontId="10" numFmtId="166" xfId="0" applyFont="1" applyNumberFormat="1"/>
    <xf borderId="11" fillId="0" fontId="13" numFmtId="49" xfId="0" applyAlignment="1" applyBorder="1" applyFont="1" applyNumberFormat="1">
      <alignment readingOrder="0" shrinkToFit="0" wrapText="1"/>
    </xf>
    <xf borderId="11" fillId="0" fontId="13" numFmtId="166" xfId="0" applyAlignment="1" applyBorder="1" applyFont="1" applyNumberFormat="1">
      <alignment horizontal="left" readingOrder="0" vertical="center"/>
    </xf>
    <xf borderId="11" fillId="0" fontId="9" numFmtId="166" xfId="0" applyAlignment="1" applyBorder="1" applyFont="1" applyNumberFormat="1">
      <alignment horizontal="right" readingOrder="0"/>
    </xf>
    <xf borderId="0" fillId="0" fontId="11" numFmtId="49" xfId="0" applyAlignment="1" applyFont="1" applyNumberFormat="1">
      <alignment shrinkToFit="0" vertical="center" wrapText="1"/>
    </xf>
    <xf borderId="0" fillId="0" fontId="11" numFmtId="49" xfId="0" applyAlignment="1" applyFont="1" applyNumberFormat="1">
      <alignment horizontal="left" shrinkToFit="0" vertical="top" wrapText="0"/>
    </xf>
    <xf borderId="0" fillId="0" fontId="11" numFmtId="49" xfId="0" applyAlignment="1" applyFont="1" applyNumberFormat="1">
      <alignment shrinkToFit="0" vertical="top" wrapText="1"/>
    </xf>
    <xf borderId="4" fillId="0" fontId="15" numFmtId="49" xfId="0" applyAlignment="1" applyBorder="1" applyFont="1" applyNumberFormat="1">
      <alignment horizontal="left" readingOrder="0" shrinkToFit="0" vertical="center" wrapText="1"/>
    </xf>
    <xf borderId="4" fillId="0" fontId="15" numFmtId="0" xfId="0" applyBorder="1" applyFont="1"/>
    <xf borderId="0" fillId="0" fontId="11" numFmtId="49" xfId="0" applyAlignment="1" applyFont="1" applyNumberFormat="1">
      <alignment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1"/>
    </xf>
    <xf borderId="0" fillId="2" fontId="7" numFmtId="164" xfId="0" applyAlignment="1" applyFont="1" applyNumberFormat="1">
      <alignment horizontal="right" readingOrder="0" shrinkToFit="0" vertical="center" wrapText="1"/>
    </xf>
    <xf borderId="0" fillId="2" fontId="4" numFmtId="49" xfId="0" applyAlignment="1" applyFont="1" applyNumberFormat="1">
      <alignment horizontal="center" readingOrder="0" shrinkToFit="0" vertical="center" wrapText="0"/>
    </xf>
    <xf borderId="1" fillId="0" fontId="14" numFmtId="0" xfId="0" applyBorder="1" applyFont="1"/>
    <xf borderId="3" fillId="2" fontId="4" numFmtId="49" xfId="0" applyAlignment="1" applyBorder="1" applyFont="1" applyNumberFormat="1">
      <alignment horizontal="center" readingOrder="0" shrinkToFit="0" vertical="center" wrapText="0"/>
    </xf>
    <xf borderId="0" fillId="0" fontId="16" numFmtId="0" xfId="0" applyAlignment="1" applyFont="1">
      <alignment horizontal="center" shrinkToFit="0" wrapText="0"/>
    </xf>
    <xf borderId="0" fillId="0" fontId="17" numFmtId="0" xfId="0" applyAlignment="1" applyFont="1">
      <alignment horizontal="center" shrinkToFit="0" wrapText="0"/>
    </xf>
    <xf borderId="12" fillId="0" fontId="18" numFmtId="0" xfId="0" applyAlignment="1" applyBorder="1" applyFont="1">
      <alignment horizontal="center" readingOrder="0" shrinkToFit="0" wrapText="0"/>
    </xf>
    <xf borderId="13" fillId="0" fontId="14" numFmtId="0" xfId="0" applyBorder="1" applyFont="1"/>
    <xf borderId="0" fillId="0" fontId="18" numFmtId="0" xfId="0" applyAlignment="1" applyFont="1">
      <alignment horizontal="center" readingOrder="0" shrinkToFit="0" wrapText="0"/>
    </xf>
    <xf borderId="14" fillId="0" fontId="14" numFmtId="0" xfId="0" applyBorder="1" applyFont="1"/>
    <xf borderId="0" fillId="0" fontId="16" numFmtId="0" xfId="0" applyAlignment="1" applyFont="1">
      <alignment horizontal="left" readingOrder="0" shrinkToFit="0" wrapText="0"/>
    </xf>
    <xf borderId="15" fillId="0" fontId="17" numFmtId="0" xfId="0" applyAlignment="1" applyBorder="1" applyFont="1">
      <alignment horizontal="left" readingOrder="0" shrinkToFit="0" wrapText="0"/>
    </xf>
    <xf borderId="15" fillId="0" fontId="17" numFmtId="0" xfId="0" applyAlignment="1" applyBorder="1" applyFont="1">
      <alignment horizontal="center" readingOrder="0" shrinkToFit="0" wrapText="0"/>
    </xf>
    <xf borderId="16" fillId="0" fontId="17" numFmtId="0" xfId="0" applyAlignment="1" applyBorder="1" applyFont="1">
      <alignment horizontal="center" readingOrder="0" shrinkToFit="0" wrapText="0"/>
    </xf>
    <xf borderId="0" fillId="0" fontId="16" numFmtId="0" xfId="0" applyAlignment="1" applyFont="1">
      <alignment readingOrder="0" shrinkToFit="0" vertical="bottom" wrapText="0"/>
    </xf>
    <xf borderId="0" fillId="0" fontId="17" numFmtId="0" xfId="0" applyAlignment="1" applyFont="1">
      <alignment readingOrder="0" shrinkToFit="0" vertical="bottom" wrapText="0"/>
    </xf>
    <xf borderId="0" fillId="0" fontId="17" numFmtId="3" xfId="0" applyAlignment="1" applyFont="1" applyNumberFormat="1">
      <alignment horizontal="center" readingOrder="0" shrinkToFit="0" vertical="bottom" wrapText="0"/>
    </xf>
    <xf borderId="14" fillId="0" fontId="17" numFmtId="3" xfId="0" applyAlignment="1" applyBorder="1" applyFont="1" applyNumberFormat="1">
      <alignment horizontal="center" readingOrder="0" shrinkToFit="0" vertical="bottom" wrapText="0"/>
    </xf>
    <xf quotePrefix="1" borderId="0" fillId="0" fontId="17" numFmtId="0" xfId="0" applyAlignment="1" applyFont="1">
      <alignment horizontal="center" readingOrder="0" shrinkToFit="0" vertical="bottom" wrapText="0"/>
    </xf>
    <xf quotePrefix="1" borderId="14" fillId="0" fontId="17" numFmtId="0" xfId="0" applyAlignment="1" applyBorder="1" applyFont="1">
      <alignment horizontal="center" readingOrder="0" shrinkToFit="0" vertical="bottom" wrapText="0"/>
    </xf>
    <xf borderId="0" fillId="2" fontId="5" numFmtId="49" xfId="0" applyAlignment="1" applyFont="1" applyNumberFormat="1">
      <alignment horizontal="center" readingOrder="0" shrinkToFit="0" vertical="center" wrapText="0"/>
    </xf>
    <xf borderId="0" fillId="2" fontId="19" numFmtId="167" xfId="0" applyAlignment="1" applyFont="1" applyNumberFormat="1">
      <alignment horizontal="center" readingOrder="0"/>
    </xf>
    <xf borderId="0" fillId="0" fontId="20" numFmtId="49" xfId="0" applyAlignment="1" applyFont="1" applyNumberFormat="1">
      <alignment readingOrder="0" shrinkToFit="0" vertical="center" wrapText="1"/>
    </xf>
    <xf borderId="0" fillId="0" fontId="6" numFmtId="166" xfId="0" applyAlignment="1" applyFont="1" applyNumberFormat="1">
      <alignment horizontal="right" readingOrder="0" vertical="bottom"/>
    </xf>
    <xf borderId="0" fillId="0" fontId="6" numFmtId="166" xfId="0" applyAlignment="1" applyFont="1" applyNumberFormat="1">
      <alignment vertical="bottom"/>
    </xf>
    <xf borderId="0" fillId="0" fontId="11" numFmtId="0" xfId="0" applyAlignment="1" applyFont="1">
      <alignment horizontal="right" readingOrder="0"/>
    </xf>
    <xf borderId="0" fillId="0" fontId="10" numFmtId="166" xfId="0" applyAlignment="1" applyFont="1" applyNumberFormat="1">
      <alignment vertical="bottom"/>
    </xf>
    <xf borderId="17" fillId="0" fontId="10" numFmtId="166" xfId="0" applyAlignment="1" applyBorder="1" applyFont="1" applyNumberFormat="1">
      <alignment horizontal="right" readingOrder="0"/>
    </xf>
    <xf borderId="4" fillId="0" fontId="13" numFmtId="49" xfId="0" applyAlignment="1" applyBorder="1" applyFont="1" applyNumberFormat="1">
      <alignment horizontal="left" readingOrder="0"/>
    </xf>
    <xf borderId="0" fillId="0" fontId="13" numFmtId="166" xfId="0" applyAlignment="1" applyFont="1" applyNumberFormat="1">
      <alignment horizontal="right" readingOrder="0"/>
    </xf>
    <xf borderId="0" fillId="0" fontId="13" numFmtId="166" xfId="0" applyFont="1" applyNumberFormat="1"/>
    <xf borderId="4" fillId="0" fontId="21" numFmtId="49" xfId="0" applyAlignment="1" applyBorder="1" applyFont="1" applyNumberForma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2</xdr:row>
      <xdr:rowOff>19050</xdr:rowOff>
    </xdr:from>
    <xdr:ext cx="657225" cy="3524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2</xdr:row>
      <xdr:rowOff>19050</xdr:rowOff>
    </xdr:from>
    <xdr:ext cx="657225" cy="3524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1</xdr:row>
      <xdr:rowOff>123825</xdr:rowOff>
    </xdr:from>
    <xdr:ext cx="6572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28575</xdr:colOff>
      <xdr:row>2</xdr:row>
      <xdr:rowOff>28575</xdr:rowOff>
    </xdr:from>
    <xdr:ext cx="657225" cy="3524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51C75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75"/>
    <col customWidth="1" min="2" max="2" width="1.25"/>
    <col customWidth="1" min="3" max="3" width="4.13"/>
    <col customWidth="1" min="4" max="4" width="68.13"/>
    <col customWidth="1" min="5" max="9" width="14.0"/>
  </cols>
  <sheetData>
    <row r="1">
      <c r="A1" s="1"/>
      <c r="B1" s="1"/>
      <c r="C1" s="1"/>
      <c r="D1" s="1"/>
      <c r="E1" s="2"/>
      <c r="F1" s="3"/>
      <c r="G1" s="3"/>
      <c r="H1" s="3"/>
      <c r="I1" s="3"/>
    </row>
    <row r="2" ht="6.75" customHeight="1">
      <c r="A2" s="1"/>
      <c r="B2" s="4"/>
      <c r="C2" s="4"/>
      <c r="D2" s="4"/>
      <c r="E2" s="5"/>
      <c r="F2" s="6"/>
      <c r="G2" s="6"/>
      <c r="H2" s="6"/>
      <c r="I2" s="6"/>
    </row>
    <row r="3">
      <c r="A3" s="1"/>
      <c r="B3" s="4"/>
      <c r="C3" s="4"/>
      <c r="D3" s="4"/>
      <c r="E3" s="5"/>
      <c r="F3" s="6"/>
      <c r="G3" s="6"/>
      <c r="H3" s="6"/>
      <c r="I3" s="6"/>
    </row>
    <row r="4">
      <c r="A4" s="1"/>
      <c r="B4" s="4"/>
      <c r="C4" s="4"/>
      <c r="D4" s="4"/>
      <c r="E4" s="5"/>
      <c r="F4" s="6"/>
      <c r="G4" s="6"/>
      <c r="H4" s="6"/>
      <c r="I4" s="6"/>
    </row>
    <row r="5">
      <c r="A5" s="7"/>
      <c r="B5" s="8"/>
      <c r="C5" s="9" t="s">
        <v>0</v>
      </c>
      <c r="E5" s="5"/>
      <c r="F5" s="6"/>
      <c r="G5" s="6"/>
      <c r="H5" s="6"/>
      <c r="I5" s="6"/>
    </row>
    <row r="6">
      <c r="A6" s="1"/>
      <c r="B6" s="4"/>
      <c r="E6" s="5" t="s">
        <v>1</v>
      </c>
      <c r="F6" s="6" t="s">
        <v>2</v>
      </c>
      <c r="G6" s="6" t="s">
        <v>3</v>
      </c>
      <c r="H6" s="6" t="s">
        <v>4</v>
      </c>
      <c r="I6" s="6" t="s">
        <v>5</v>
      </c>
    </row>
    <row r="7">
      <c r="A7" s="10"/>
      <c r="B7" s="11"/>
      <c r="C7" s="12" t="s">
        <v>6</v>
      </c>
      <c r="D7" s="13"/>
      <c r="E7" s="14">
        <v>46112.0</v>
      </c>
      <c r="F7" s="15">
        <f>E7-91</f>
        <v>46021</v>
      </c>
      <c r="G7" s="15">
        <f>F7-92</f>
        <v>45929</v>
      </c>
      <c r="H7" s="15">
        <f t="shared" ref="H7:I7" si="1">G7-93</f>
        <v>45836</v>
      </c>
      <c r="I7" s="16">
        <f t="shared" si="1"/>
        <v>45743</v>
      </c>
    </row>
    <row r="8">
      <c r="A8" s="17"/>
      <c r="B8" s="17"/>
      <c r="C8" s="18" t="s">
        <v>7</v>
      </c>
      <c r="D8" s="19"/>
      <c r="E8" s="20"/>
      <c r="F8" s="20"/>
      <c r="G8" s="20"/>
      <c r="H8" s="20"/>
      <c r="I8" s="20"/>
    </row>
    <row r="9">
      <c r="A9" s="21"/>
      <c r="B9" s="21"/>
      <c r="C9" s="22" t="s">
        <v>8</v>
      </c>
      <c r="D9" s="23" t="s">
        <v>9</v>
      </c>
      <c r="E9" s="24">
        <v>1.955692847E10</v>
      </c>
      <c r="F9" s="24">
        <v>2.2232143532E10</v>
      </c>
      <c r="G9" s="24">
        <v>1.8730917041E10</v>
      </c>
      <c r="H9" s="24">
        <v>1.8331501338E10</v>
      </c>
      <c r="I9" s="24">
        <v>1.8679283414E10</v>
      </c>
    </row>
    <row r="10">
      <c r="A10" s="21"/>
      <c r="B10" s="21"/>
      <c r="C10" s="22" t="s">
        <v>10</v>
      </c>
      <c r="D10" s="23" t="s">
        <v>11</v>
      </c>
      <c r="E10" s="24">
        <v>1.8486741117E10</v>
      </c>
      <c r="F10" s="24">
        <v>2.0626862503E10</v>
      </c>
      <c r="G10" s="24">
        <v>1.7125636012E10</v>
      </c>
      <c r="H10" s="24">
        <v>1.6726220309E10</v>
      </c>
      <c r="I10" s="24">
        <v>1.7074002385E10</v>
      </c>
    </row>
    <row r="11">
      <c r="A11" s="21"/>
      <c r="B11" s="21"/>
      <c r="C11" s="22" t="s">
        <v>12</v>
      </c>
      <c r="D11" s="23" t="s">
        <v>13</v>
      </c>
      <c r="E11" s="24">
        <v>2.2153945856E10</v>
      </c>
      <c r="F11" s="24">
        <v>2.4579306522E10</v>
      </c>
      <c r="G11" s="24">
        <v>2.0550340602E10</v>
      </c>
      <c r="H11" s="24">
        <v>2.0215624288E10</v>
      </c>
      <c r="I11" s="24">
        <v>2.0489914069E10</v>
      </c>
    </row>
    <row r="12">
      <c r="A12" s="21"/>
      <c r="B12" s="21"/>
      <c r="C12" s="22" t="s">
        <v>14</v>
      </c>
      <c r="D12" s="23" t="s">
        <v>15</v>
      </c>
      <c r="E12" s="24">
        <v>2.1083758503E10</v>
      </c>
      <c r="F12" s="24">
        <v>2.2974025493E10</v>
      </c>
      <c r="G12" s="24">
        <v>1.8945059573E10</v>
      </c>
      <c r="H12" s="24">
        <v>1.8610343259E10</v>
      </c>
      <c r="I12" s="24">
        <v>1.888463304E10</v>
      </c>
    </row>
    <row r="13">
      <c r="A13" s="21"/>
      <c r="B13" s="21"/>
      <c r="C13" s="22" t="s">
        <v>16</v>
      </c>
      <c r="D13" s="23" t="s">
        <v>17</v>
      </c>
      <c r="E13" s="24">
        <v>2.6194717222E10</v>
      </c>
      <c r="F13" s="24">
        <v>2.8354236075E10</v>
      </c>
      <c r="G13" s="24">
        <v>2.2991259991E10</v>
      </c>
      <c r="H13" s="24">
        <v>2.2644620111E10</v>
      </c>
      <c r="I13" s="24">
        <v>2.2830432227E10</v>
      </c>
    </row>
    <row r="14">
      <c r="A14" s="17"/>
      <c r="B14" s="17"/>
      <c r="C14" s="22" t="s">
        <v>18</v>
      </c>
      <c r="D14" s="23" t="s">
        <v>19</v>
      </c>
      <c r="E14" s="24">
        <v>2.512452987E10</v>
      </c>
      <c r="F14" s="24">
        <v>2.6748955046E10</v>
      </c>
      <c r="G14" s="24">
        <v>2.1385978962E10</v>
      </c>
      <c r="H14" s="24">
        <v>2.1039339082E10</v>
      </c>
      <c r="I14" s="24">
        <v>2.1225151198E10</v>
      </c>
    </row>
    <row r="15">
      <c r="A15" s="21"/>
      <c r="B15" s="21"/>
      <c r="C15" s="22" t="s">
        <v>20</v>
      </c>
      <c r="D15" s="23" t="s">
        <v>21</v>
      </c>
      <c r="E15" s="24" t="s">
        <v>22</v>
      </c>
      <c r="F15" s="24" t="s">
        <v>22</v>
      </c>
      <c r="G15" s="24" t="s">
        <v>22</v>
      </c>
      <c r="H15" s="24" t="s">
        <v>22</v>
      </c>
      <c r="I15" s="24" t="s">
        <v>22</v>
      </c>
    </row>
    <row r="16">
      <c r="A16" s="17"/>
      <c r="B16" s="17"/>
      <c r="C16" s="22" t="s">
        <v>23</v>
      </c>
      <c r="D16" s="23" t="s">
        <v>24</v>
      </c>
      <c r="E16" s="24" t="s">
        <v>22</v>
      </c>
      <c r="F16" s="24" t="s">
        <v>22</v>
      </c>
      <c r="G16" s="24" t="s">
        <v>22</v>
      </c>
      <c r="H16" s="24" t="s">
        <v>22</v>
      </c>
      <c r="I16" s="24" t="s">
        <v>22</v>
      </c>
    </row>
    <row r="17">
      <c r="A17" s="21"/>
      <c r="B17" s="21"/>
      <c r="C17" s="22" t="s">
        <v>25</v>
      </c>
      <c r="D17" s="23" t="s">
        <v>26</v>
      </c>
      <c r="E17" s="24" t="s">
        <v>22</v>
      </c>
      <c r="F17" s="24" t="s">
        <v>22</v>
      </c>
      <c r="G17" s="24" t="s">
        <v>22</v>
      </c>
      <c r="H17" s="24" t="s">
        <v>22</v>
      </c>
      <c r="I17" s="24" t="s">
        <v>22</v>
      </c>
    </row>
    <row r="18">
      <c r="A18" s="21"/>
      <c r="B18" s="21"/>
      <c r="C18" s="25" t="s">
        <v>27</v>
      </c>
      <c r="D18" s="26"/>
      <c r="E18" s="27"/>
      <c r="F18" s="27"/>
      <c r="G18" s="27"/>
      <c r="H18" s="27"/>
      <c r="I18" s="27"/>
    </row>
    <row r="19">
      <c r="A19" s="21"/>
      <c r="B19" s="21"/>
      <c r="C19" s="22" t="s">
        <v>28</v>
      </c>
      <c r="D19" s="23" t="s">
        <v>29</v>
      </c>
      <c r="E19" s="24">
        <v>1.73475593058E11</v>
      </c>
      <c r="F19" s="24">
        <v>1.71142037672E11</v>
      </c>
      <c r="G19" s="24">
        <v>1.57601626622E11</v>
      </c>
      <c r="H19" s="24">
        <v>1.42412584712E11</v>
      </c>
      <c r="I19" s="24">
        <v>1.35437827024E11</v>
      </c>
    </row>
    <row r="20">
      <c r="A20" s="17"/>
      <c r="B20" s="17"/>
      <c r="C20" s="22" t="s">
        <v>30</v>
      </c>
      <c r="D20" s="23" t="s">
        <v>31</v>
      </c>
      <c r="E20" s="24">
        <v>1.72405405705E11</v>
      </c>
      <c r="F20" s="24">
        <v>1.69536756643E11</v>
      </c>
      <c r="G20" s="24">
        <v>1.55996345593E11</v>
      </c>
      <c r="H20" s="24">
        <v>1.40807303683E11</v>
      </c>
      <c r="I20" s="24">
        <v>1.33832545995E11</v>
      </c>
    </row>
    <row r="21">
      <c r="A21" s="21"/>
      <c r="B21" s="21"/>
      <c r="C21" s="25" t="s">
        <v>32</v>
      </c>
      <c r="D21" s="26"/>
      <c r="E21" s="27"/>
      <c r="F21" s="27"/>
      <c r="G21" s="27"/>
      <c r="H21" s="27"/>
      <c r="I21" s="27"/>
    </row>
    <row r="22">
      <c r="A22" s="21"/>
      <c r="B22" s="21"/>
      <c r="C22" s="22" t="s">
        <v>33</v>
      </c>
      <c r="D22" s="23" t="s">
        <v>34</v>
      </c>
      <c r="E22" s="28">
        <v>0.1127</v>
      </c>
      <c r="F22" s="28">
        <v>0.1299</v>
      </c>
      <c r="G22" s="28">
        <v>0.1188</v>
      </c>
      <c r="H22" s="28">
        <v>0.1287</v>
      </c>
      <c r="I22" s="28">
        <v>0.1379</v>
      </c>
    </row>
    <row r="23">
      <c r="A23" s="21"/>
      <c r="B23" s="21"/>
      <c r="C23" s="22" t="s">
        <v>35</v>
      </c>
      <c r="D23" s="23" t="s">
        <v>36</v>
      </c>
      <c r="E23" s="28">
        <v>0.1072</v>
      </c>
      <c r="F23" s="28">
        <v>0.1217</v>
      </c>
      <c r="G23" s="28">
        <v>0.1098</v>
      </c>
      <c r="H23" s="28">
        <v>0.1188</v>
      </c>
      <c r="I23" s="28">
        <v>0.1276</v>
      </c>
    </row>
    <row r="24">
      <c r="A24" s="21"/>
      <c r="B24" s="21"/>
      <c r="C24" s="22" t="s">
        <v>37</v>
      </c>
      <c r="D24" s="29" t="s">
        <v>38</v>
      </c>
      <c r="E24" s="28">
        <v>0.1277</v>
      </c>
      <c r="F24" s="28">
        <v>0.1436</v>
      </c>
      <c r="G24" s="28">
        <v>0.1304</v>
      </c>
      <c r="H24" s="28">
        <v>0.142</v>
      </c>
      <c r="I24" s="28">
        <v>0.1513</v>
      </c>
    </row>
    <row r="25">
      <c r="A25" s="21"/>
      <c r="B25" s="21"/>
      <c r="C25" s="22" t="s">
        <v>39</v>
      </c>
      <c r="D25" s="29" t="s">
        <v>40</v>
      </c>
      <c r="E25" s="28">
        <v>0.1223</v>
      </c>
      <c r="F25" s="28">
        <v>0.1355</v>
      </c>
      <c r="G25" s="28">
        <v>0.1214</v>
      </c>
      <c r="H25" s="28">
        <v>0.1322</v>
      </c>
      <c r="I25" s="28">
        <v>0.1411</v>
      </c>
    </row>
    <row r="26">
      <c r="A26" s="17"/>
      <c r="B26" s="17"/>
      <c r="C26" s="22" t="s">
        <v>41</v>
      </c>
      <c r="D26" s="29" t="s">
        <v>42</v>
      </c>
      <c r="E26" s="28">
        <v>0.151</v>
      </c>
      <c r="F26" s="28">
        <v>0.1657</v>
      </c>
      <c r="G26" s="28">
        <v>0.1459</v>
      </c>
      <c r="H26" s="28">
        <v>0.159</v>
      </c>
      <c r="I26" s="28">
        <v>0.1686</v>
      </c>
    </row>
    <row r="27">
      <c r="A27" s="21"/>
      <c r="B27" s="21"/>
      <c r="C27" s="22" t="s">
        <v>43</v>
      </c>
      <c r="D27" s="29" t="s">
        <v>44</v>
      </c>
      <c r="E27" s="28">
        <v>0.1457</v>
      </c>
      <c r="F27" s="28">
        <v>0.1578</v>
      </c>
      <c r="G27" s="28">
        <v>0.1371</v>
      </c>
      <c r="H27" s="28">
        <v>0.1494</v>
      </c>
      <c r="I27" s="28">
        <v>0.1586</v>
      </c>
    </row>
    <row r="28">
      <c r="A28" s="21"/>
      <c r="B28" s="21"/>
      <c r="C28" s="25" t="s">
        <v>45</v>
      </c>
      <c r="D28" s="26"/>
      <c r="E28" s="27"/>
      <c r="F28" s="27"/>
      <c r="G28" s="27"/>
      <c r="H28" s="27"/>
      <c r="I28" s="27"/>
    </row>
    <row r="29">
      <c r="A29" s="17"/>
      <c r="B29" s="17"/>
      <c r="C29" s="22" t="s">
        <v>46</v>
      </c>
      <c r="D29" s="23" t="s">
        <v>47</v>
      </c>
      <c r="E29" s="28">
        <v>0.025</v>
      </c>
      <c r="F29" s="28">
        <v>0.025</v>
      </c>
      <c r="G29" s="28">
        <v>0.025</v>
      </c>
      <c r="H29" s="28">
        <v>0.025</v>
      </c>
      <c r="I29" s="28">
        <v>0.025</v>
      </c>
    </row>
    <row r="30">
      <c r="A30" s="21"/>
      <c r="B30" s="21"/>
      <c r="C30" s="22" t="s">
        <v>48</v>
      </c>
      <c r="D30" s="23" t="s">
        <v>49</v>
      </c>
      <c r="E30" s="30" t="s">
        <v>22</v>
      </c>
      <c r="F30" s="30" t="s">
        <v>22</v>
      </c>
      <c r="G30" s="30" t="s">
        <v>22</v>
      </c>
      <c r="H30" s="30" t="s">
        <v>22</v>
      </c>
      <c r="I30" s="30" t="s">
        <v>22</v>
      </c>
    </row>
    <row r="31">
      <c r="A31" s="21"/>
      <c r="B31" s="21"/>
      <c r="C31" s="22" t="s">
        <v>50</v>
      </c>
      <c r="D31" s="23" t="s">
        <v>51</v>
      </c>
      <c r="E31" s="30" t="s">
        <v>22</v>
      </c>
      <c r="F31" s="30" t="s">
        <v>22</v>
      </c>
      <c r="G31" s="30" t="s">
        <v>22</v>
      </c>
      <c r="H31" s="30" t="s">
        <v>22</v>
      </c>
      <c r="I31" s="30" t="s">
        <v>22</v>
      </c>
    </row>
    <row r="32">
      <c r="A32" s="21"/>
      <c r="B32" s="21"/>
      <c r="C32" s="22" t="s">
        <v>52</v>
      </c>
      <c r="D32" s="23" t="s">
        <v>53</v>
      </c>
      <c r="E32" s="28">
        <v>0.025</v>
      </c>
      <c r="F32" s="28">
        <v>0.025</v>
      </c>
      <c r="G32" s="28">
        <v>0.025</v>
      </c>
      <c r="H32" s="28">
        <v>0.025</v>
      </c>
      <c r="I32" s="28">
        <v>0.025</v>
      </c>
    </row>
    <row r="33">
      <c r="A33" s="17"/>
      <c r="B33" s="17"/>
      <c r="C33" s="22" t="s">
        <v>54</v>
      </c>
      <c r="D33" s="23" t="s">
        <v>55</v>
      </c>
      <c r="E33" s="28">
        <v>0.0427</v>
      </c>
      <c r="F33" s="28">
        <v>0.0599</v>
      </c>
      <c r="G33" s="28">
        <v>0.0488</v>
      </c>
      <c r="H33" s="28">
        <v>0.0587</v>
      </c>
      <c r="I33" s="28">
        <v>0.0679</v>
      </c>
    </row>
    <row r="34">
      <c r="A34" s="21"/>
      <c r="B34" s="21"/>
      <c r="C34" s="22" t="s">
        <v>56</v>
      </c>
      <c r="D34" s="23" t="s">
        <v>57</v>
      </c>
      <c r="E34" s="28">
        <v>0.0372</v>
      </c>
      <c r="F34" s="28">
        <v>0.0517</v>
      </c>
      <c r="G34" s="28">
        <v>0.0398</v>
      </c>
      <c r="H34" s="28">
        <v>0.0488</v>
      </c>
      <c r="I34" s="28">
        <v>0.0576</v>
      </c>
    </row>
    <row r="35">
      <c r="A35" s="21"/>
      <c r="B35" s="21"/>
      <c r="C35" s="25" t="s">
        <v>58</v>
      </c>
      <c r="D35" s="26"/>
      <c r="E35" s="27"/>
      <c r="F35" s="27"/>
      <c r="G35" s="27"/>
      <c r="H35" s="27"/>
      <c r="I35" s="27"/>
    </row>
    <row r="36">
      <c r="A36" s="21"/>
      <c r="B36" s="21"/>
      <c r="C36" s="22" t="s">
        <v>59</v>
      </c>
      <c r="D36" s="23" t="s">
        <v>60</v>
      </c>
      <c r="E36" s="24" t="s">
        <v>61</v>
      </c>
      <c r="F36" s="24" t="s">
        <v>61</v>
      </c>
      <c r="G36" s="24" t="s">
        <v>61</v>
      </c>
      <c r="H36" s="24" t="s">
        <v>61</v>
      </c>
      <c r="I36" s="24" t="s">
        <v>61</v>
      </c>
    </row>
    <row r="37">
      <c r="A37" s="31"/>
      <c r="B37" s="31"/>
      <c r="C37" s="22" t="s">
        <v>62</v>
      </c>
      <c r="D37" s="23" t="s">
        <v>63</v>
      </c>
      <c r="E37" s="24" t="s">
        <v>61</v>
      </c>
      <c r="F37" s="24" t="s">
        <v>61</v>
      </c>
      <c r="G37" s="24" t="s">
        <v>61</v>
      </c>
      <c r="H37" s="24" t="s">
        <v>61</v>
      </c>
      <c r="I37" s="24" t="s">
        <v>61</v>
      </c>
    </row>
    <row r="38">
      <c r="A38" s="32"/>
      <c r="B38" s="32"/>
      <c r="C38" s="22" t="s">
        <v>64</v>
      </c>
      <c r="D38" s="23" t="s">
        <v>65</v>
      </c>
      <c r="E38" s="24" t="s">
        <v>61</v>
      </c>
      <c r="F38" s="24" t="s">
        <v>61</v>
      </c>
      <c r="G38" s="24" t="s">
        <v>61</v>
      </c>
      <c r="H38" s="24" t="s">
        <v>61</v>
      </c>
      <c r="I38" s="24" t="s">
        <v>61</v>
      </c>
    </row>
    <row r="39">
      <c r="A39" s="31"/>
      <c r="B39" s="31"/>
      <c r="C39" s="22" t="s">
        <v>66</v>
      </c>
      <c r="D39" s="23" t="s">
        <v>67</v>
      </c>
      <c r="E39" s="24" t="s">
        <v>61</v>
      </c>
      <c r="F39" s="24" t="s">
        <v>61</v>
      </c>
      <c r="G39" s="24" t="s">
        <v>61</v>
      </c>
      <c r="H39" s="24" t="s">
        <v>61</v>
      </c>
      <c r="I39" s="24" t="s">
        <v>61</v>
      </c>
    </row>
    <row r="40">
      <c r="A40" s="31"/>
      <c r="B40" s="31"/>
      <c r="C40" s="25" t="s">
        <v>68</v>
      </c>
      <c r="D40" s="26"/>
      <c r="E40" s="27"/>
      <c r="F40" s="27"/>
      <c r="G40" s="27"/>
      <c r="H40" s="27"/>
      <c r="I40" s="27"/>
    </row>
    <row r="41">
      <c r="A41" s="31"/>
      <c r="B41" s="31"/>
      <c r="C41" s="22" t="s">
        <v>69</v>
      </c>
      <c r="D41" s="23" t="s">
        <v>70</v>
      </c>
      <c r="E41" s="24" t="s">
        <v>61</v>
      </c>
      <c r="F41" s="24" t="s">
        <v>61</v>
      </c>
      <c r="G41" s="24" t="s">
        <v>61</v>
      </c>
      <c r="H41" s="24" t="s">
        <v>61</v>
      </c>
      <c r="I41" s="24" t="s">
        <v>61</v>
      </c>
    </row>
    <row r="42">
      <c r="A42" s="31"/>
      <c r="B42" s="31"/>
      <c r="C42" s="22" t="s">
        <v>71</v>
      </c>
      <c r="D42" s="23" t="s">
        <v>72</v>
      </c>
      <c r="E42" s="24" t="s">
        <v>61</v>
      </c>
      <c r="F42" s="24" t="s">
        <v>61</v>
      </c>
      <c r="G42" s="24" t="s">
        <v>61</v>
      </c>
      <c r="H42" s="24" t="s">
        <v>61</v>
      </c>
      <c r="I42" s="24" t="s">
        <v>61</v>
      </c>
    </row>
    <row r="43">
      <c r="A43" s="31"/>
      <c r="B43" s="31"/>
      <c r="C43" s="22" t="s">
        <v>73</v>
      </c>
      <c r="D43" s="23" t="s">
        <v>74</v>
      </c>
      <c r="E43" s="24" t="s">
        <v>61</v>
      </c>
      <c r="F43" s="24" t="s">
        <v>61</v>
      </c>
      <c r="G43" s="24" t="s">
        <v>61</v>
      </c>
      <c r="H43" s="24" t="s">
        <v>61</v>
      </c>
      <c r="I43" s="24" t="s">
        <v>61</v>
      </c>
    </row>
    <row r="44">
      <c r="A44" s="31"/>
      <c r="B44" s="31"/>
      <c r="C44" s="25" t="s">
        <v>75</v>
      </c>
      <c r="D44" s="26"/>
      <c r="E44" s="27"/>
      <c r="F44" s="27"/>
      <c r="G44" s="27"/>
      <c r="H44" s="27"/>
      <c r="I44" s="27"/>
    </row>
    <row r="45">
      <c r="A45" s="31"/>
      <c r="B45" s="31"/>
      <c r="C45" s="22" t="s">
        <v>76</v>
      </c>
      <c r="D45" s="23" t="s">
        <v>77</v>
      </c>
      <c r="E45" s="24" t="s">
        <v>61</v>
      </c>
      <c r="F45" s="24" t="s">
        <v>61</v>
      </c>
      <c r="G45" s="24" t="s">
        <v>61</v>
      </c>
      <c r="H45" s="24" t="s">
        <v>61</v>
      </c>
      <c r="I45" s="24" t="s">
        <v>61</v>
      </c>
    </row>
    <row r="46">
      <c r="A46" s="31"/>
      <c r="B46" s="31"/>
      <c r="C46" s="22" t="s">
        <v>78</v>
      </c>
      <c r="D46" s="23" t="s">
        <v>79</v>
      </c>
      <c r="E46" s="24" t="s">
        <v>61</v>
      </c>
      <c r="F46" s="24" t="s">
        <v>61</v>
      </c>
      <c r="G46" s="24" t="s">
        <v>61</v>
      </c>
      <c r="H46" s="24" t="s">
        <v>61</v>
      </c>
      <c r="I46" s="24" t="s">
        <v>61</v>
      </c>
    </row>
    <row r="47">
      <c r="A47" s="31"/>
      <c r="B47" s="31"/>
      <c r="C47" s="22" t="s">
        <v>80</v>
      </c>
      <c r="D47" s="23" t="s">
        <v>81</v>
      </c>
      <c r="E47" s="24" t="s">
        <v>61</v>
      </c>
      <c r="F47" s="24" t="s">
        <v>61</v>
      </c>
      <c r="G47" s="24" t="s">
        <v>61</v>
      </c>
      <c r="H47" s="24" t="s">
        <v>61</v>
      </c>
      <c r="I47" s="24" t="s">
        <v>61</v>
      </c>
    </row>
    <row r="48">
      <c r="A48" s="31"/>
      <c r="B48" s="31"/>
      <c r="C48" s="33"/>
      <c r="D48" s="33"/>
      <c r="E48" s="34"/>
      <c r="F48" s="34"/>
      <c r="G48" s="34"/>
      <c r="H48" s="34"/>
      <c r="I48" s="34"/>
    </row>
    <row r="49">
      <c r="A49" s="31"/>
      <c r="B49" s="31"/>
      <c r="C49" s="35" t="s">
        <v>82</v>
      </c>
      <c r="D49" s="33"/>
      <c r="E49" s="34"/>
      <c r="F49" s="34"/>
      <c r="G49" s="34"/>
      <c r="H49" s="34"/>
      <c r="I49" s="34"/>
    </row>
    <row r="50">
      <c r="A50" s="31"/>
      <c r="B50" s="31"/>
      <c r="C50" s="26"/>
      <c r="D50" s="36"/>
      <c r="E50" s="36"/>
      <c r="F50" s="36"/>
      <c r="G50" s="36"/>
      <c r="H50" s="36"/>
      <c r="I50" s="37"/>
    </row>
    <row r="51">
      <c r="A51" s="31"/>
      <c r="B51" s="31"/>
      <c r="C51" s="33"/>
      <c r="D51" s="33"/>
      <c r="E51" s="34"/>
      <c r="F51" s="34"/>
      <c r="G51" s="34"/>
      <c r="H51" s="34"/>
      <c r="I51" s="34"/>
    </row>
  </sheetData>
  <mergeCells count="2">
    <mergeCell ref="C5:D6"/>
    <mergeCell ref="C50:H5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51C75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75"/>
    <col customWidth="1" min="2" max="2" width="1.25"/>
    <col customWidth="1" min="3" max="3" width="2.75"/>
    <col customWidth="1" min="4" max="4" width="74.0"/>
    <col customWidth="1" min="5" max="5" width="14.0"/>
    <col customWidth="1" min="6" max="6" width="15.38"/>
    <col customWidth="1" min="7" max="7" width="15.75"/>
  </cols>
  <sheetData>
    <row r="1">
      <c r="A1" s="1"/>
      <c r="B1" s="1"/>
      <c r="C1" s="1"/>
      <c r="D1" s="1"/>
      <c r="E1" s="2"/>
      <c r="F1" s="3"/>
      <c r="G1" s="3"/>
    </row>
    <row r="2" ht="6.75" customHeight="1">
      <c r="A2" s="1"/>
      <c r="B2" s="4"/>
      <c r="C2" s="4"/>
      <c r="D2" s="4"/>
      <c r="E2" s="5"/>
      <c r="F2" s="6"/>
      <c r="G2" s="6"/>
    </row>
    <row r="3">
      <c r="A3" s="1"/>
      <c r="B3" s="4"/>
      <c r="C3" s="4"/>
      <c r="D3" s="4"/>
      <c r="E3" s="5"/>
      <c r="F3" s="6"/>
      <c r="G3" s="6"/>
    </row>
    <row r="4">
      <c r="A4" s="1"/>
      <c r="B4" s="4"/>
      <c r="C4" s="4"/>
      <c r="D4" s="4"/>
      <c r="E4" s="5"/>
      <c r="F4" s="6"/>
      <c r="G4" s="6"/>
    </row>
    <row r="5">
      <c r="A5" s="7"/>
      <c r="B5" s="8"/>
      <c r="C5" s="9" t="s">
        <v>83</v>
      </c>
      <c r="E5" s="5" t="s">
        <v>1</v>
      </c>
      <c r="F5" s="6" t="s">
        <v>2</v>
      </c>
      <c r="G5" s="6" t="s">
        <v>3</v>
      </c>
    </row>
    <row r="6">
      <c r="A6" s="1"/>
      <c r="B6" s="4"/>
      <c r="E6" s="38" t="s">
        <v>84</v>
      </c>
      <c r="F6" s="39"/>
      <c r="G6" s="40" t="s">
        <v>85</v>
      </c>
    </row>
    <row r="7">
      <c r="A7" s="10"/>
      <c r="B7" s="11"/>
      <c r="C7" s="12" t="s">
        <v>6</v>
      </c>
      <c r="D7" s="13"/>
      <c r="E7" s="41">
        <v>46112.0</v>
      </c>
      <c r="F7" s="42">
        <f>E7-93</f>
        <v>46019</v>
      </c>
      <c r="G7" s="43">
        <f>E7</f>
        <v>46112</v>
      </c>
    </row>
    <row r="8">
      <c r="A8" s="44"/>
      <c r="B8" s="21"/>
      <c r="C8" s="45" t="s">
        <v>8</v>
      </c>
      <c r="D8" s="24" t="s">
        <v>86</v>
      </c>
      <c r="E8" s="46">
        <v>1.29292185405E11</v>
      </c>
      <c r="F8" s="46">
        <v>1.19826733986E11</v>
      </c>
      <c r="G8" s="46">
        <v>1.0343374832E10</v>
      </c>
    </row>
    <row r="9">
      <c r="A9" s="44"/>
      <c r="B9" s="21"/>
      <c r="C9" s="45" t="s">
        <v>12</v>
      </c>
      <c r="D9" s="47" t="s">
        <v>87</v>
      </c>
      <c r="E9" s="46">
        <v>1.29292185405E11</v>
      </c>
      <c r="F9" s="46">
        <v>1.19826733986E11</v>
      </c>
      <c r="G9" s="46">
        <v>1.0343374832E10</v>
      </c>
    </row>
    <row r="10">
      <c r="A10" s="44"/>
      <c r="B10" s="21"/>
      <c r="C10" s="45" t="s">
        <v>16</v>
      </c>
      <c r="D10" s="47" t="s">
        <v>88</v>
      </c>
      <c r="E10" s="46" t="s">
        <v>22</v>
      </c>
      <c r="F10" s="46" t="s">
        <v>22</v>
      </c>
      <c r="G10" s="46" t="s">
        <v>22</v>
      </c>
    </row>
    <row r="11">
      <c r="A11" s="44"/>
      <c r="B11" s="21"/>
      <c r="C11" s="45" t="s">
        <v>33</v>
      </c>
      <c r="D11" s="47" t="s">
        <v>89</v>
      </c>
      <c r="E11" s="46" t="s">
        <v>22</v>
      </c>
      <c r="F11" s="46" t="s">
        <v>22</v>
      </c>
      <c r="G11" s="46" t="s">
        <v>22</v>
      </c>
    </row>
    <row r="12">
      <c r="A12" s="44"/>
      <c r="B12" s="21"/>
      <c r="C12" s="45" t="s">
        <v>37</v>
      </c>
      <c r="D12" s="24" t="s">
        <v>90</v>
      </c>
      <c r="E12" s="46">
        <v>1.21111158E8</v>
      </c>
      <c r="F12" s="46">
        <v>5.4190906E7</v>
      </c>
      <c r="G12" s="46">
        <v>9688893.0</v>
      </c>
    </row>
    <row r="13">
      <c r="A13" s="44"/>
      <c r="B13" s="21"/>
      <c r="C13" s="45" t="s">
        <v>41</v>
      </c>
      <c r="D13" s="47" t="s">
        <v>91</v>
      </c>
      <c r="E13" s="46" t="s">
        <v>22</v>
      </c>
      <c r="F13" s="46" t="s">
        <v>22</v>
      </c>
      <c r="G13" s="46" t="s">
        <v>22</v>
      </c>
    </row>
    <row r="14">
      <c r="A14" s="44"/>
      <c r="B14" s="21"/>
      <c r="C14" s="45" t="s">
        <v>43</v>
      </c>
      <c r="D14" s="47" t="s">
        <v>92</v>
      </c>
      <c r="E14" s="46">
        <v>4.8009959E7</v>
      </c>
      <c r="F14" s="46">
        <v>2899503.0</v>
      </c>
      <c r="G14" s="46">
        <v>3840797.0</v>
      </c>
    </row>
    <row r="15">
      <c r="A15" s="44"/>
      <c r="B15" s="21"/>
      <c r="C15" s="45" t="s">
        <v>48</v>
      </c>
      <c r="D15" s="47" t="s">
        <v>93</v>
      </c>
      <c r="E15" s="46">
        <v>7.3101199E7</v>
      </c>
      <c r="F15" s="46">
        <v>5.1291403E7</v>
      </c>
      <c r="G15" s="46">
        <v>5848096.0</v>
      </c>
    </row>
    <row r="16">
      <c r="A16" s="44"/>
      <c r="B16" s="21"/>
      <c r="C16" s="45" t="s">
        <v>54</v>
      </c>
      <c r="D16" s="24" t="s">
        <v>94</v>
      </c>
      <c r="E16" s="46">
        <v>2.5130363E7</v>
      </c>
      <c r="F16" s="46">
        <v>2.3813427E7</v>
      </c>
      <c r="G16" s="46">
        <v>2010429.0</v>
      </c>
    </row>
    <row r="17">
      <c r="A17" s="44"/>
      <c r="B17" s="21"/>
      <c r="C17" s="45" t="s">
        <v>59</v>
      </c>
      <c r="D17" s="24" t="s">
        <v>95</v>
      </c>
      <c r="E17" s="46" t="s">
        <v>22</v>
      </c>
      <c r="F17" s="46" t="s">
        <v>22</v>
      </c>
      <c r="G17" s="46" t="s">
        <v>22</v>
      </c>
    </row>
    <row r="18">
      <c r="A18" s="44"/>
      <c r="B18" s="21"/>
      <c r="C18" s="45" t="s">
        <v>64</v>
      </c>
      <c r="D18" s="24" t="s">
        <v>96</v>
      </c>
      <c r="E18" s="46" t="s">
        <v>22</v>
      </c>
      <c r="F18" s="46" t="s">
        <v>22</v>
      </c>
      <c r="G18" s="46" t="s">
        <v>22</v>
      </c>
    </row>
    <row r="19">
      <c r="A19" s="44"/>
      <c r="B19" s="21"/>
      <c r="C19" s="45" t="s">
        <v>71</v>
      </c>
      <c r="D19" s="24" t="s">
        <v>97</v>
      </c>
      <c r="E19" s="46">
        <v>7.8329728E7</v>
      </c>
      <c r="F19" s="46">
        <v>1.10975155E8</v>
      </c>
      <c r="G19" s="46">
        <v>6266378.0</v>
      </c>
    </row>
    <row r="20">
      <c r="A20" s="44"/>
      <c r="B20" s="21"/>
      <c r="C20" s="45" t="s">
        <v>80</v>
      </c>
      <c r="D20" s="24" t="s">
        <v>98</v>
      </c>
      <c r="E20" s="46">
        <v>6.350362588E9</v>
      </c>
      <c r="F20" s="46">
        <v>6.573494237E9</v>
      </c>
      <c r="G20" s="46">
        <v>5.08029007E8</v>
      </c>
    </row>
    <row r="21">
      <c r="A21" s="44"/>
      <c r="B21" s="21"/>
      <c r="C21" s="45" t="s">
        <v>99</v>
      </c>
      <c r="D21" s="47" t="s">
        <v>100</v>
      </c>
      <c r="E21" s="46">
        <v>6.350362588E9</v>
      </c>
      <c r="F21" s="46">
        <v>6.573494237E9</v>
      </c>
      <c r="G21" s="46">
        <v>5.08029007E8</v>
      </c>
    </row>
    <row r="22">
      <c r="A22" s="44"/>
      <c r="B22" s="21"/>
      <c r="C22" s="45" t="s">
        <v>101</v>
      </c>
      <c r="D22" s="47" t="s">
        <v>102</v>
      </c>
      <c r="E22" s="46" t="s">
        <v>22</v>
      </c>
      <c r="F22" s="46" t="s">
        <v>22</v>
      </c>
      <c r="G22" s="46" t="s">
        <v>22</v>
      </c>
    </row>
    <row r="23">
      <c r="A23" s="44"/>
      <c r="B23" s="21"/>
      <c r="C23" s="23" t="s">
        <v>103</v>
      </c>
      <c r="D23" s="48" t="s">
        <v>104</v>
      </c>
      <c r="E23" s="46">
        <v>2.4670968187E10</v>
      </c>
      <c r="F23" s="46">
        <v>3.2650719403E10</v>
      </c>
      <c r="G23" s="46">
        <v>1.973677455E9</v>
      </c>
    </row>
    <row r="24">
      <c r="A24" s="44"/>
      <c r="B24" s="21"/>
      <c r="C24" s="23" t="s">
        <v>105</v>
      </c>
      <c r="D24" s="48" t="s">
        <v>106</v>
      </c>
      <c r="E24" s="46">
        <v>9.15685548E9</v>
      </c>
      <c r="F24" s="46">
        <v>9.014009796E9</v>
      </c>
      <c r="G24" s="46">
        <v>7.32548438E8</v>
      </c>
    </row>
    <row r="25">
      <c r="A25" s="44"/>
      <c r="B25" s="21"/>
      <c r="C25" s="45" t="s">
        <v>107</v>
      </c>
      <c r="D25" s="24" t="s">
        <v>108</v>
      </c>
      <c r="E25" s="46">
        <v>3.780650149E9</v>
      </c>
      <c r="F25" s="46">
        <v>2.888100764E9</v>
      </c>
      <c r="G25" s="46">
        <v>3.02452012E8</v>
      </c>
    </row>
    <row r="26">
      <c r="A26" s="44"/>
      <c r="B26" s="21"/>
      <c r="C26" s="49" t="s">
        <v>109</v>
      </c>
      <c r="D26" s="50" t="s">
        <v>110</v>
      </c>
      <c r="E26" s="51">
        <v>1.73475593058E11</v>
      </c>
      <c r="F26" s="51">
        <v>1.71142037672E11</v>
      </c>
      <c r="G26" s="51">
        <v>1.3878047445E10</v>
      </c>
    </row>
    <row r="27">
      <c r="A27" s="52"/>
      <c r="B27" s="52"/>
      <c r="C27" s="52"/>
      <c r="D27" s="52"/>
      <c r="E27" s="53"/>
      <c r="F27" s="54"/>
      <c r="G27" s="52"/>
    </row>
    <row r="28">
      <c r="A28" s="52"/>
      <c r="B28" s="32"/>
      <c r="C28" s="32" t="s">
        <v>82</v>
      </c>
      <c r="D28" s="52"/>
    </row>
    <row r="29">
      <c r="A29" s="52"/>
      <c r="B29" s="31"/>
      <c r="C29" s="55"/>
      <c r="D29" s="55"/>
      <c r="E29" s="55"/>
      <c r="F29" s="55"/>
      <c r="G29" s="56"/>
    </row>
    <row r="30">
      <c r="A30" s="57"/>
      <c r="B30" s="57"/>
      <c r="C30" s="58"/>
      <c r="D30" s="58"/>
      <c r="E30" s="58"/>
      <c r="F30" s="58"/>
      <c r="G30" s="57"/>
    </row>
    <row r="31">
      <c r="A31" s="52"/>
      <c r="B31" s="52"/>
      <c r="C31" s="58"/>
      <c r="D31" s="58"/>
      <c r="E31" s="58"/>
      <c r="F31" s="58"/>
      <c r="G31" s="52"/>
    </row>
    <row r="32">
      <c r="A32" s="52"/>
      <c r="B32" s="52"/>
      <c r="C32" s="52"/>
      <c r="D32" s="52"/>
      <c r="E32" s="53"/>
      <c r="F32" s="54"/>
      <c r="G32" s="52"/>
    </row>
  </sheetData>
  <mergeCells count="2">
    <mergeCell ref="C5:D6"/>
    <mergeCell ref="E6:F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E7CC3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88"/>
    <col customWidth="1" min="2" max="2" width="1.75"/>
    <col customWidth="1" min="3" max="3" width="18.38"/>
    <col customWidth="1" min="4" max="11" width="14.0"/>
    <col customWidth="1" hidden="1" min="12" max="27" width="18.5"/>
  </cols>
  <sheetData>
    <row r="2">
      <c r="B2" s="4"/>
      <c r="C2" s="4"/>
      <c r="D2" s="4"/>
      <c r="E2" s="4"/>
      <c r="F2" s="4"/>
      <c r="G2" s="4"/>
      <c r="H2" s="4"/>
      <c r="I2" s="4"/>
      <c r="J2" s="4"/>
      <c r="K2" s="4"/>
    </row>
    <row r="3">
      <c r="B3" s="4"/>
      <c r="C3" s="4"/>
      <c r="D3" s="4"/>
      <c r="E3" s="4"/>
      <c r="F3" s="4"/>
      <c r="G3" s="4"/>
      <c r="H3" s="4"/>
      <c r="I3" s="4"/>
      <c r="J3" s="4"/>
      <c r="K3" s="4"/>
    </row>
    <row r="4">
      <c r="B4" s="9"/>
      <c r="C4" s="9"/>
      <c r="D4" s="4"/>
      <c r="E4" s="4"/>
      <c r="F4" s="4"/>
      <c r="G4" s="4"/>
      <c r="H4" s="4"/>
      <c r="I4" s="4"/>
      <c r="J4" s="4"/>
      <c r="K4" s="4"/>
    </row>
    <row r="5">
      <c r="B5" s="9"/>
      <c r="C5" s="9" t="s">
        <v>111</v>
      </c>
      <c r="D5" s="4"/>
      <c r="E5" s="4"/>
      <c r="F5" s="4"/>
      <c r="G5" s="4"/>
      <c r="H5" s="4"/>
      <c r="I5" s="4"/>
      <c r="J5" s="4"/>
      <c r="K5" s="4"/>
    </row>
    <row r="6">
      <c r="B6" s="9"/>
      <c r="C6" s="9" t="s">
        <v>112</v>
      </c>
      <c r="D6" s="4"/>
      <c r="E6" s="4"/>
      <c r="F6" s="4"/>
      <c r="G6" s="4"/>
      <c r="H6" s="4"/>
      <c r="I6" s="4"/>
      <c r="J6" s="4"/>
      <c r="K6" s="4"/>
    </row>
    <row r="7">
      <c r="B7" s="9"/>
      <c r="C7" s="4"/>
      <c r="D7" s="4"/>
      <c r="E7" s="4"/>
      <c r="F7" s="4"/>
      <c r="G7" s="4"/>
      <c r="H7" s="4"/>
      <c r="I7" s="4"/>
      <c r="J7" s="4"/>
      <c r="K7" s="59">
        <v>46112.0</v>
      </c>
    </row>
    <row r="8">
      <c r="B8" s="8"/>
      <c r="C8" s="9" t="s">
        <v>113</v>
      </c>
      <c r="D8" s="60" t="s">
        <v>114</v>
      </c>
      <c r="G8" s="61"/>
      <c r="H8" s="62" t="s">
        <v>115</v>
      </c>
    </row>
    <row r="9">
      <c r="B9" s="63"/>
      <c r="C9" s="64"/>
      <c r="D9" s="65" t="s">
        <v>116</v>
      </c>
      <c r="E9" s="66"/>
      <c r="F9" s="67" t="s">
        <v>117</v>
      </c>
      <c r="G9" s="68"/>
      <c r="H9" s="65" t="s">
        <v>116</v>
      </c>
      <c r="I9" s="66"/>
      <c r="J9" s="67" t="s">
        <v>117</v>
      </c>
    </row>
    <row r="10">
      <c r="B10" s="69"/>
      <c r="C10" s="70" t="s">
        <v>118</v>
      </c>
      <c r="D10" s="71" t="s">
        <v>119</v>
      </c>
      <c r="E10" s="72" t="s">
        <v>120</v>
      </c>
      <c r="F10" s="71" t="s">
        <v>119</v>
      </c>
      <c r="G10" s="72" t="s">
        <v>120</v>
      </c>
      <c r="H10" s="71" t="s">
        <v>119</v>
      </c>
      <c r="I10" s="72" t="s">
        <v>120</v>
      </c>
      <c r="J10" s="71" t="s">
        <v>119</v>
      </c>
      <c r="K10" s="71" t="s">
        <v>120</v>
      </c>
    </row>
    <row r="11">
      <c r="B11" s="73"/>
      <c r="C11" s="74" t="s">
        <v>121</v>
      </c>
      <c r="D11" s="75">
        <f>5484632782.78941/1000000</f>
        <v>5484.632783</v>
      </c>
      <c r="E11" s="76">
        <f>5561591297.48938/1000000</f>
        <v>5561.591297</v>
      </c>
      <c r="F11" s="77" t="s">
        <v>22</v>
      </c>
      <c r="G11" s="78" t="s">
        <v>22</v>
      </c>
      <c r="H11" s="75">
        <f>5187079918.79911/1000000</f>
        <v>5187.079919</v>
      </c>
      <c r="I11" s="76">
        <f>6910183390.62902/1000000</f>
        <v>6910.183391</v>
      </c>
      <c r="J11" s="77" t="s">
        <v>22</v>
      </c>
      <c r="K11" s="77" t="s">
        <v>22</v>
      </c>
    </row>
    <row r="12">
      <c r="B12" s="73"/>
      <c r="C12" s="74" t="s">
        <v>122</v>
      </c>
      <c r="D12" s="75">
        <f>5484593223.66217/1000000</f>
        <v>5484.593224</v>
      </c>
      <c r="E12" s="78" t="s">
        <v>22</v>
      </c>
      <c r="F12" s="77" t="s">
        <v>22</v>
      </c>
      <c r="G12" s="78" t="s">
        <v>22</v>
      </c>
      <c r="H12" s="75">
        <f>5109401532.15432/1000000</f>
        <v>5109.401532</v>
      </c>
      <c r="I12" s="76">
        <f>6786666099.48582/1000000</f>
        <v>6786.666099</v>
      </c>
      <c r="J12" s="77" t="s">
        <v>22</v>
      </c>
      <c r="K12" s="77" t="s">
        <v>22</v>
      </c>
    </row>
    <row r="13">
      <c r="B13" s="73"/>
      <c r="C13" s="74" t="s">
        <v>123</v>
      </c>
      <c r="D13" s="77" t="s">
        <v>22</v>
      </c>
      <c r="E13" s="78" t="s">
        <v>22</v>
      </c>
      <c r="F13" s="77" t="s">
        <v>22</v>
      </c>
      <c r="G13" s="78" t="s">
        <v>22</v>
      </c>
      <c r="H13" s="77" t="s">
        <v>22</v>
      </c>
      <c r="I13" s="78" t="s">
        <v>22</v>
      </c>
      <c r="J13" s="77" t="s">
        <v>22</v>
      </c>
      <c r="K13" s="77" t="s">
        <v>22</v>
      </c>
    </row>
    <row r="14">
      <c r="B14" s="73"/>
      <c r="C14" s="74" t="s">
        <v>124</v>
      </c>
      <c r="D14" s="77" t="s">
        <v>22</v>
      </c>
      <c r="E14" s="78" t="s">
        <v>22</v>
      </c>
      <c r="F14" s="77" t="s">
        <v>22</v>
      </c>
      <c r="G14" s="78" t="s">
        <v>22</v>
      </c>
      <c r="H14" s="77" t="s">
        <v>22</v>
      </c>
      <c r="I14" s="78" t="s">
        <v>22</v>
      </c>
      <c r="J14" s="77" t="s">
        <v>22</v>
      </c>
      <c r="K14" s="77" t="s">
        <v>22</v>
      </c>
    </row>
    <row r="16">
      <c r="C16" s="32" t="s">
        <v>82</v>
      </c>
      <c r="D16" s="52"/>
    </row>
    <row r="17">
      <c r="C17" s="55"/>
      <c r="D17" s="55"/>
      <c r="E17" s="55"/>
      <c r="F17" s="55"/>
      <c r="G17" s="55"/>
      <c r="H17" s="55"/>
      <c r="I17" s="55"/>
      <c r="J17" s="55"/>
      <c r="K17" s="55"/>
    </row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</sheetData>
  <mergeCells count="6">
    <mergeCell ref="D8:G8"/>
    <mergeCell ref="H8:K8"/>
    <mergeCell ref="D9:E9"/>
    <mergeCell ref="F9:G9"/>
    <mergeCell ref="H9:I9"/>
    <mergeCell ref="J9:K9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51C75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75"/>
    <col customWidth="1" min="2" max="2" width="1.25"/>
    <col customWidth="1" min="3" max="3" width="2.75"/>
    <col customWidth="1" min="4" max="4" width="68.13"/>
    <col customWidth="1" min="5" max="5" width="14.0"/>
    <col customWidth="1" hidden="1" min="6" max="8" width="14.0"/>
  </cols>
  <sheetData>
    <row r="1">
      <c r="A1" s="1"/>
      <c r="B1" s="1"/>
      <c r="C1" s="1"/>
      <c r="D1" s="1"/>
      <c r="E1" s="2"/>
      <c r="F1" s="2"/>
      <c r="G1" s="2"/>
      <c r="H1" s="2"/>
    </row>
    <row r="2" ht="6.75" customHeight="1">
      <c r="A2" s="1"/>
      <c r="B2" s="4"/>
      <c r="C2" s="4"/>
      <c r="D2" s="4"/>
      <c r="E2" s="5"/>
      <c r="F2" s="5"/>
      <c r="G2" s="5"/>
      <c r="H2" s="5"/>
    </row>
    <row r="3">
      <c r="A3" s="1"/>
      <c r="B3" s="4"/>
      <c r="C3" s="4"/>
      <c r="D3" s="4"/>
      <c r="E3" s="5"/>
      <c r="F3" s="5"/>
      <c r="G3" s="5"/>
      <c r="H3" s="5"/>
    </row>
    <row r="4">
      <c r="A4" s="1"/>
      <c r="B4" s="4"/>
      <c r="C4" s="4"/>
      <c r="D4" s="4"/>
      <c r="E4" s="59">
        <v>46112.0</v>
      </c>
      <c r="F4" s="5"/>
      <c r="G4" s="5"/>
      <c r="H4" s="5"/>
    </row>
    <row r="5">
      <c r="A5" s="7"/>
      <c r="B5" s="8"/>
      <c r="C5" s="9" t="s">
        <v>125</v>
      </c>
      <c r="E5" s="79"/>
      <c r="F5" s="79"/>
      <c r="G5" s="79"/>
      <c r="H5" s="79"/>
    </row>
    <row r="6">
      <c r="A6" s="1"/>
      <c r="B6" s="4"/>
      <c r="E6" s="79" t="s">
        <v>1</v>
      </c>
      <c r="F6" s="79"/>
      <c r="G6" s="79"/>
      <c r="H6" s="79"/>
    </row>
    <row r="7">
      <c r="A7" s="10"/>
      <c r="B7" s="11"/>
      <c r="C7" s="12" t="s">
        <v>6</v>
      </c>
      <c r="D7" s="13"/>
      <c r="E7" s="79" t="s">
        <v>126</v>
      </c>
      <c r="F7" s="80"/>
      <c r="G7" s="80"/>
      <c r="H7" s="80"/>
    </row>
    <row r="8">
      <c r="A8" s="44"/>
      <c r="B8" s="44"/>
      <c r="C8" s="45" t="s">
        <v>8</v>
      </c>
      <c r="D8" s="24" t="s">
        <v>127</v>
      </c>
      <c r="E8" s="46">
        <v>8543183.0</v>
      </c>
      <c r="F8" s="48"/>
      <c r="G8" s="48"/>
      <c r="H8" s="48"/>
    </row>
    <row r="9">
      <c r="A9" s="44"/>
      <c r="B9" s="44"/>
      <c r="C9" s="45" t="s">
        <v>10</v>
      </c>
      <c r="D9" s="81" t="s">
        <v>128</v>
      </c>
      <c r="E9" s="46">
        <v>1797123.0</v>
      </c>
      <c r="F9" s="48"/>
      <c r="G9" s="48"/>
      <c r="H9" s="48"/>
    </row>
    <row r="10">
      <c r="A10" s="44"/>
      <c r="B10" s="44"/>
      <c r="C10" s="45" t="s">
        <v>129</v>
      </c>
      <c r="D10" s="24" t="s">
        <v>130</v>
      </c>
      <c r="E10" s="46" t="s">
        <v>22</v>
      </c>
      <c r="F10" s="48"/>
      <c r="G10" s="48"/>
      <c r="H10" s="48"/>
    </row>
    <row r="11">
      <c r="A11" s="44"/>
      <c r="B11" s="44"/>
      <c r="C11" s="45" t="s">
        <v>131</v>
      </c>
      <c r="D11" s="24" t="s">
        <v>132</v>
      </c>
      <c r="E11" s="46">
        <v>6746060.0</v>
      </c>
      <c r="F11" s="48"/>
      <c r="G11" s="48"/>
      <c r="H11" s="48"/>
    </row>
    <row r="12">
      <c r="B12" s="44"/>
      <c r="C12" s="45" t="s">
        <v>133</v>
      </c>
      <c r="D12" s="24" t="s">
        <v>134</v>
      </c>
      <c r="E12" s="46" t="s">
        <v>22</v>
      </c>
      <c r="F12" s="48"/>
      <c r="G12" s="48"/>
      <c r="H12" s="48"/>
    </row>
    <row r="13">
      <c r="A13" s="44"/>
      <c r="B13" s="44"/>
      <c r="C13" s="45" t="s">
        <v>12</v>
      </c>
      <c r="D13" s="24" t="s">
        <v>135</v>
      </c>
      <c r="E13" s="82" t="s">
        <v>22</v>
      </c>
      <c r="F13" s="83"/>
      <c r="G13" s="83"/>
      <c r="H13" s="83"/>
    </row>
    <row r="14">
      <c r="A14" s="44"/>
      <c r="B14" s="44"/>
      <c r="C14" s="45" t="s">
        <v>16</v>
      </c>
      <c r="D14" s="24" t="s">
        <v>136</v>
      </c>
      <c r="E14" s="46">
        <v>6.308187066E9</v>
      </c>
      <c r="F14" s="48"/>
      <c r="G14" s="48"/>
      <c r="H14" s="48"/>
    </row>
    <row r="15">
      <c r="A15" s="44"/>
      <c r="B15" s="44"/>
      <c r="C15" s="45" t="s">
        <v>28</v>
      </c>
      <c r="D15" s="24" t="s">
        <v>137</v>
      </c>
      <c r="E15" s="84" t="s">
        <v>22</v>
      </c>
      <c r="F15" s="48"/>
      <c r="G15" s="48"/>
      <c r="H15" s="48"/>
    </row>
    <row r="16">
      <c r="A16" s="44"/>
      <c r="B16" s="44"/>
      <c r="C16" s="45" t="s">
        <v>33</v>
      </c>
      <c r="D16" s="85" t="s">
        <v>138</v>
      </c>
      <c r="E16" s="46">
        <v>9136441.0</v>
      </c>
      <c r="F16" s="48"/>
      <c r="G16" s="48"/>
      <c r="H16" s="48"/>
    </row>
    <row r="17">
      <c r="A17" s="44"/>
      <c r="B17" s="44"/>
      <c r="C17" s="45" t="s">
        <v>37</v>
      </c>
      <c r="D17" s="85" t="s">
        <v>139</v>
      </c>
      <c r="E17" s="86">
        <v>2.4495899E7</v>
      </c>
      <c r="F17" s="48"/>
      <c r="G17" s="48"/>
      <c r="H17" s="48"/>
    </row>
    <row r="18">
      <c r="A18" s="44"/>
      <c r="B18" s="44"/>
      <c r="C18" s="87" t="s">
        <v>48</v>
      </c>
      <c r="D18" s="87" t="s">
        <v>140</v>
      </c>
      <c r="E18" s="88">
        <v>6.350362588E9</v>
      </c>
      <c r="F18" s="89"/>
      <c r="G18" s="89"/>
      <c r="H18" s="89"/>
    </row>
    <row r="19">
      <c r="A19" s="52"/>
      <c r="B19" s="52"/>
      <c r="C19" s="52"/>
      <c r="D19" s="52"/>
      <c r="E19" s="53"/>
      <c r="F19" s="53"/>
      <c r="G19" s="53"/>
      <c r="H19" s="53"/>
    </row>
    <row r="20">
      <c r="A20" s="52"/>
      <c r="B20" s="52"/>
      <c r="C20" s="32" t="s">
        <v>82</v>
      </c>
      <c r="D20" s="32"/>
      <c r="E20" s="52"/>
      <c r="F20" s="52"/>
      <c r="G20" s="52"/>
      <c r="H20" s="52"/>
    </row>
    <row r="21">
      <c r="A21" s="52"/>
      <c r="B21" s="52"/>
      <c r="C21" s="90"/>
      <c r="D21" s="90"/>
      <c r="E21" s="90"/>
      <c r="F21" s="55"/>
      <c r="G21" s="55"/>
      <c r="H21" s="55"/>
    </row>
    <row r="22">
      <c r="A22" s="52"/>
      <c r="B22" s="52"/>
      <c r="C22" s="52"/>
      <c r="D22" s="52"/>
      <c r="E22" s="53"/>
      <c r="F22" s="53"/>
      <c r="G22" s="53"/>
      <c r="H22" s="53"/>
    </row>
    <row r="23">
      <c r="A23" s="52"/>
      <c r="B23" s="52"/>
      <c r="C23" s="52"/>
      <c r="D23" s="52"/>
      <c r="E23" s="53"/>
      <c r="F23" s="53"/>
      <c r="G23" s="53"/>
      <c r="H23" s="53"/>
    </row>
    <row r="24">
      <c r="A24" s="52"/>
      <c r="B24" s="52"/>
      <c r="C24" s="52"/>
      <c r="D24" s="52"/>
      <c r="E24" s="53"/>
      <c r="F24" s="53"/>
      <c r="G24" s="53"/>
      <c r="H24" s="53"/>
    </row>
  </sheetData>
  <mergeCells count="1">
    <mergeCell ref="C5:D6"/>
  </mergeCells>
  <drawing r:id="rId1"/>
</worksheet>
</file>